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\Desktop\Management\Kunden\Silverhorn\"/>
    </mc:Choice>
  </mc:AlternateContent>
  <xr:revisionPtr revIDLastSave="0" documentId="13_ncr:1_{92FDD4C2-D29B-46E7-8C5B-0E9E577CB26F}" xr6:coauthVersionLast="47" xr6:coauthVersionMax="47" xr10:uidLastSave="{00000000-0000-0000-0000-000000000000}"/>
  <bookViews>
    <workbookView xWindow="-110" yWindow="-110" windowWidth="38620" windowHeight="21220" xr2:uid="{711982D8-502D-4506-AF32-29136472FF94}"/>
  </bookViews>
  <sheets>
    <sheet name="AGF_Model" sheetId="4" r:id="rId1"/>
    <sheet name="AGF" sheetId="3" r:id="rId2"/>
    <sheet name="COF" sheetId="1" r:id="rId3"/>
  </sheets>
  <definedNames>
    <definedName name="_xlnm._FilterDatabase" localSheetId="1" hidden="1">AGF!$A$6:$X$6</definedName>
    <definedName name="_xlnm._FilterDatabase" localSheetId="0" hidden="1">AGF_Model!$A$6:$X$6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7" i="4" l="1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7" i="4"/>
  <c r="B8" i="4"/>
  <c r="B9" i="4"/>
  <c r="B10" i="4"/>
  <c r="B11" i="4"/>
  <c r="B12" i="4"/>
  <c r="B13" i="4"/>
  <c r="B14" i="4"/>
  <c r="B6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G217" i="4" s="1"/>
  <c r="CP266" i="4"/>
  <c r="CM266" i="4"/>
  <c r="CJ266" i="4"/>
  <c r="CG266" i="4"/>
  <c r="CD266" i="4"/>
  <c r="CA266" i="4"/>
  <c r="BX266" i="4"/>
  <c r="BU266" i="4"/>
  <c r="BR266" i="4"/>
  <c r="BO266" i="4"/>
  <c r="BL266" i="4"/>
  <c r="BI266" i="4"/>
  <c r="BF266" i="4"/>
  <c r="BC266" i="4"/>
  <c r="AZ266" i="4"/>
  <c r="CP265" i="4"/>
  <c r="CM265" i="4"/>
  <c r="CJ265" i="4"/>
  <c r="CG265" i="4"/>
  <c r="CD265" i="4"/>
  <c r="CA265" i="4"/>
  <c r="BX265" i="4"/>
  <c r="BU265" i="4"/>
  <c r="BR265" i="4"/>
  <c r="BO265" i="4"/>
  <c r="BL265" i="4"/>
  <c r="BI265" i="4"/>
  <c r="BF265" i="4"/>
  <c r="BC265" i="4"/>
  <c r="AZ265" i="4"/>
  <c r="CP264" i="4"/>
  <c r="CM264" i="4"/>
  <c r="CJ264" i="4"/>
  <c r="CG264" i="4"/>
  <c r="CD264" i="4"/>
  <c r="CA264" i="4"/>
  <c r="BX264" i="4"/>
  <c r="BU264" i="4"/>
  <c r="BR264" i="4"/>
  <c r="BO264" i="4"/>
  <c r="BL264" i="4"/>
  <c r="BI264" i="4"/>
  <c r="BF264" i="4"/>
  <c r="BC264" i="4"/>
  <c r="AZ264" i="4"/>
  <c r="CP263" i="4"/>
  <c r="CM263" i="4"/>
  <c r="CJ263" i="4"/>
  <c r="CG263" i="4"/>
  <c r="CD263" i="4"/>
  <c r="CA263" i="4"/>
  <c r="BX263" i="4"/>
  <c r="BU263" i="4"/>
  <c r="BR263" i="4"/>
  <c r="BO263" i="4"/>
  <c r="BL263" i="4"/>
  <c r="BI263" i="4"/>
  <c r="BF263" i="4"/>
  <c r="BC263" i="4"/>
  <c r="AZ263" i="4"/>
  <c r="CP262" i="4"/>
  <c r="CM262" i="4"/>
  <c r="CJ262" i="4"/>
  <c r="CG262" i="4"/>
  <c r="CD262" i="4"/>
  <c r="CA262" i="4"/>
  <c r="BX262" i="4"/>
  <c r="BU262" i="4"/>
  <c r="BR262" i="4"/>
  <c r="BO262" i="4"/>
  <c r="BL262" i="4"/>
  <c r="BI262" i="4"/>
  <c r="BF262" i="4"/>
  <c r="BC262" i="4"/>
  <c r="AZ262" i="4"/>
  <c r="CP261" i="4"/>
  <c r="CM261" i="4"/>
  <c r="CJ261" i="4"/>
  <c r="CG261" i="4"/>
  <c r="CD261" i="4"/>
  <c r="CA261" i="4"/>
  <c r="BX261" i="4"/>
  <c r="BU261" i="4"/>
  <c r="BR261" i="4"/>
  <c r="BO261" i="4"/>
  <c r="BL261" i="4"/>
  <c r="BI261" i="4"/>
  <c r="BF261" i="4"/>
  <c r="BC261" i="4"/>
  <c r="AZ261" i="4"/>
  <c r="CP260" i="4"/>
  <c r="CM260" i="4"/>
  <c r="CJ260" i="4"/>
  <c r="CG260" i="4"/>
  <c r="CD260" i="4"/>
  <c r="CA260" i="4"/>
  <c r="BX260" i="4"/>
  <c r="BU260" i="4"/>
  <c r="BR260" i="4"/>
  <c r="BO260" i="4"/>
  <c r="BL260" i="4"/>
  <c r="BI260" i="4"/>
  <c r="BF260" i="4"/>
  <c r="BC260" i="4"/>
  <c r="AZ260" i="4"/>
  <c r="CP259" i="4"/>
  <c r="CM259" i="4"/>
  <c r="CJ259" i="4"/>
  <c r="CG259" i="4"/>
  <c r="CD259" i="4"/>
  <c r="CA259" i="4"/>
  <c r="BX259" i="4"/>
  <c r="BU259" i="4"/>
  <c r="BR259" i="4"/>
  <c r="BO259" i="4"/>
  <c r="BL259" i="4"/>
  <c r="BI259" i="4"/>
  <c r="BF259" i="4"/>
  <c r="BC259" i="4"/>
  <c r="AZ259" i="4"/>
  <c r="CP258" i="4"/>
  <c r="CM258" i="4"/>
  <c r="CJ258" i="4"/>
  <c r="CG258" i="4"/>
  <c r="CD258" i="4"/>
  <c r="CA258" i="4"/>
  <c r="BX258" i="4"/>
  <c r="BU258" i="4"/>
  <c r="BR258" i="4"/>
  <c r="BO258" i="4"/>
  <c r="BL258" i="4"/>
  <c r="BI258" i="4"/>
  <c r="BF258" i="4"/>
  <c r="BC258" i="4"/>
  <c r="AZ258" i="4"/>
  <c r="CP257" i="4"/>
  <c r="CM257" i="4"/>
  <c r="CJ257" i="4"/>
  <c r="CG257" i="4"/>
  <c r="CD257" i="4"/>
  <c r="CA257" i="4"/>
  <c r="BX257" i="4"/>
  <c r="BU257" i="4"/>
  <c r="BR257" i="4"/>
  <c r="BO257" i="4"/>
  <c r="BL257" i="4"/>
  <c r="BI257" i="4"/>
  <c r="BF257" i="4"/>
  <c r="BC257" i="4"/>
  <c r="AZ257" i="4"/>
  <c r="CP256" i="4"/>
  <c r="CM256" i="4"/>
  <c r="CJ256" i="4"/>
  <c r="CG256" i="4"/>
  <c r="CD256" i="4"/>
  <c r="CA256" i="4"/>
  <c r="BX256" i="4"/>
  <c r="BU256" i="4"/>
  <c r="BR256" i="4"/>
  <c r="BO256" i="4"/>
  <c r="BL256" i="4"/>
  <c r="BI256" i="4"/>
  <c r="BF256" i="4"/>
  <c r="BC256" i="4"/>
  <c r="AZ256" i="4"/>
  <c r="CP255" i="4"/>
  <c r="CM255" i="4"/>
  <c r="CJ255" i="4"/>
  <c r="CG255" i="4"/>
  <c r="CD255" i="4"/>
  <c r="CA255" i="4"/>
  <c r="BX255" i="4"/>
  <c r="BU255" i="4"/>
  <c r="BR255" i="4"/>
  <c r="BO255" i="4"/>
  <c r="BL255" i="4"/>
  <c r="BI255" i="4"/>
  <c r="BF255" i="4"/>
  <c r="BC255" i="4"/>
  <c r="AZ255" i="4"/>
  <c r="CP254" i="4"/>
  <c r="CM254" i="4"/>
  <c r="CJ254" i="4"/>
  <c r="CG254" i="4"/>
  <c r="CD254" i="4"/>
  <c r="CA254" i="4"/>
  <c r="BX254" i="4"/>
  <c r="BU254" i="4"/>
  <c r="BR254" i="4"/>
  <c r="BO254" i="4"/>
  <c r="BL254" i="4"/>
  <c r="BI254" i="4"/>
  <c r="BF254" i="4"/>
  <c r="BC254" i="4"/>
  <c r="AZ254" i="4"/>
  <c r="CP253" i="4"/>
  <c r="CM253" i="4"/>
  <c r="CJ253" i="4"/>
  <c r="CG253" i="4"/>
  <c r="CD253" i="4"/>
  <c r="CA253" i="4"/>
  <c r="BX253" i="4"/>
  <c r="BU253" i="4"/>
  <c r="BR253" i="4"/>
  <c r="BO253" i="4"/>
  <c r="BL253" i="4"/>
  <c r="BI253" i="4"/>
  <c r="BF253" i="4"/>
  <c r="BC253" i="4"/>
  <c r="AZ253" i="4"/>
  <c r="CP252" i="4"/>
  <c r="CM252" i="4"/>
  <c r="CJ252" i="4"/>
  <c r="CG252" i="4"/>
  <c r="CD252" i="4"/>
  <c r="CA252" i="4"/>
  <c r="BX252" i="4"/>
  <c r="BU252" i="4"/>
  <c r="BR252" i="4"/>
  <c r="BO252" i="4"/>
  <c r="BL252" i="4"/>
  <c r="BI252" i="4"/>
  <c r="BF252" i="4"/>
  <c r="BC252" i="4"/>
  <c r="AZ252" i="4"/>
  <c r="CP251" i="4"/>
  <c r="CM251" i="4"/>
  <c r="CJ251" i="4"/>
  <c r="CG251" i="4"/>
  <c r="CD251" i="4"/>
  <c r="CA251" i="4"/>
  <c r="BX251" i="4"/>
  <c r="BU251" i="4"/>
  <c r="BR251" i="4"/>
  <c r="BO251" i="4"/>
  <c r="BL251" i="4"/>
  <c r="BI251" i="4"/>
  <c r="BF251" i="4"/>
  <c r="BC251" i="4"/>
  <c r="AZ251" i="4"/>
  <c r="CP250" i="4"/>
  <c r="CM250" i="4"/>
  <c r="CJ250" i="4"/>
  <c r="CG250" i="4"/>
  <c r="CD250" i="4"/>
  <c r="CA250" i="4"/>
  <c r="BX250" i="4"/>
  <c r="BU250" i="4"/>
  <c r="BR250" i="4"/>
  <c r="BO250" i="4"/>
  <c r="BL250" i="4"/>
  <c r="BI250" i="4"/>
  <c r="BF250" i="4"/>
  <c r="BC250" i="4"/>
  <c r="AZ250" i="4"/>
  <c r="CP249" i="4"/>
  <c r="CM249" i="4"/>
  <c r="CJ249" i="4"/>
  <c r="CG249" i="4"/>
  <c r="CD249" i="4"/>
  <c r="CA249" i="4"/>
  <c r="BX249" i="4"/>
  <c r="BU249" i="4"/>
  <c r="BR249" i="4"/>
  <c r="BO249" i="4"/>
  <c r="BL249" i="4"/>
  <c r="BI249" i="4"/>
  <c r="BF249" i="4"/>
  <c r="BC249" i="4"/>
  <c r="AZ249" i="4"/>
  <c r="CP248" i="4"/>
  <c r="CM248" i="4"/>
  <c r="CJ248" i="4"/>
  <c r="CG248" i="4"/>
  <c r="CD248" i="4"/>
  <c r="CA248" i="4"/>
  <c r="BX248" i="4"/>
  <c r="BU248" i="4"/>
  <c r="BR248" i="4"/>
  <c r="BO248" i="4"/>
  <c r="BL248" i="4"/>
  <c r="BI248" i="4"/>
  <c r="BF248" i="4"/>
  <c r="BC248" i="4"/>
  <c r="AZ248" i="4"/>
  <c r="CP247" i="4"/>
  <c r="CM247" i="4"/>
  <c r="CJ247" i="4"/>
  <c r="CG247" i="4"/>
  <c r="CD247" i="4"/>
  <c r="CA247" i="4"/>
  <c r="BX247" i="4"/>
  <c r="BU247" i="4"/>
  <c r="BR247" i="4"/>
  <c r="BO247" i="4"/>
  <c r="BL247" i="4"/>
  <c r="BI247" i="4"/>
  <c r="BF247" i="4"/>
  <c r="BC247" i="4"/>
  <c r="AZ247" i="4"/>
  <c r="CP246" i="4"/>
  <c r="CM246" i="4"/>
  <c r="CJ246" i="4"/>
  <c r="CG246" i="4"/>
  <c r="CD246" i="4"/>
  <c r="CA246" i="4"/>
  <c r="BX246" i="4"/>
  <c r="BU246" i="4"/>
  <c r="BR246" i="4"/>
  <c r="BO246" i="4"/>
  <c r="BL246" i="4"/>
  <c r="BI246" i="4"/>
  <c r="BF246" i="4"/>
  <c r="BC246" i="4"/>
  <c r="AZ246" i="4"/>
  <c r="CP245" i="4"/>
  <c r="CM245" i="4"/>
  <c r="CJ245" i="4"/>
  <c r="CG245" i="4"/>
  <c r="CD245" i="4"/>
  <c r="CA245" i="4"/>
  <c r="BX245" i="4"/>
  <c r="BU245" i="4"/>
  <c r="BR245" i="4"/>
  <c r="BO245" i="4"/>
  <c r="BL245" i="4"/>
  <c r="BI245" i="4"/>
  <c r="BF245" i="4"/>
  <c r="BC245" i="4"/>
  <c r="AZ245" i="4"/>
  <c r="CP244" i="4"/>
  <c r="CM244" i="4"/>
  <c r="CJ244" i="4"/>
  <c r="CG244" i="4"/>
  <c r="CD244" i="4"/>
  <c r="CA244" i="4"/>
  <c r="BX244" i="4"/>
  <c r="BU244" i="4"/>
  <c r="BR244" i="4"/>
  <c r="BO244" i="4"/>
  <c r="BL244" i="4"/>
  <c r="BI244" i="4"/>
  <c r="BF244" i="4"/>
  <c r="BC244" i="4"/>
  <c r="AZ244" i="4"/>
  <c r="CP243" i="4"/>
  <c r="CM243" i="4"/>
  <c r="CJ243" i="4"/>
  <c r="CG243" i="4"/>
  <c r="CD243" i="4"/>
  <c r="CA243" i="4"/>
  <c r="BX243" i="4"/>
  <c r="BU243" i="4"/>
  <c r="BR243" i="4"/>
  <c r="BO243" i="4"/>
  <c r="BL243" i="4"/>
  <c r="BI243" i="4"/>
  <c r="BF243" i="4"/>
  <c r="BC243" i="4"/>
  <c r="AZ243" i="4"/>
  <c r="CP242" i="4"/>
  <c r="CM242" i="4"/>
  <c r="CJ242" i="4"/>
  <c r="CG242" i="4"/>
  <c r="CD242" i="4"/>
  <c r="CA242" i="4"/>
  <c r="BX242" i="4"/>
  <c r="BU242" i="4"/>
  <c r="BR242" i="4"/>
  <c r="BO242" i="4"/>
  <c r="BL242" i="4"/>
  <c r="BI242" i="4"/>
  <c r="BF242" i="4"/>
  <c r="BC242" i="4"/>
  <c r="AZ242" i="4"/>
  <c r="CP241" i="4"/>
  <c r="CM241" i="4"/>
  <c r="CJ241" i="4"/>
  <c r="CG241" i="4"/>
  <c r="CD241" i="4"/>
  <c r="CA241" i="4"/>
  <c r="BX241" i="4"/>
  <c r="BU241" i="4"/>
  <c r="BR241" i="4"/>
  <c r="BO241" i="4"/>
  <c r="BL241" i="4"/>
  <c r="BI241" i="4"/>
  <c r="BF241" i="4"/>
  <c r="BC241" i="4"/>
  <c r="AZ241" i="4"/>
  <c r="CP240" i="4"/>
  <c r="CM240" i="4"/>
  <c r="CJ240" i="4"/>
  <c r="CG240" i="4"/>
  <c r="CD240" i="4"/>
  <c r="CA240" i="4"/>
  <c r="BX240" i="4"/>
  <c r="BU240" i="4"/>
  <c r="BR240" i="4"/>
  <c r="BO240" i="4"/>
  <c r="BL240" i="4"/>
  <c r="BI240" i="4"/>
  <c r="BF240" i="4"/>
  <c r="BC240" i="4"/>
  <c r="AZ240" i="4"/>
  <c r="CP239" i="4"/>
  <c r="CM239" i="4"/>
  <c r="CJ239" i="4"/>
  <c r="CG239" i="4"/>
  <c r="CD239" i="4"/>
  <c r="CA239" i="4"/>
  <c r="BX239" i="4"/>
  <c r="BU239" i="4"/>
  <c r="BR239" i="4"/>
  <c r="BO239" i="4"/>
  <c r="BL239" i="4"/>
  <c r="BI239" i="4"/>
  <c r="BF239" i="4"/>
  <c r="BC239" i="4"/>
  <c r="AZ239" i="4"/>
  <c r="CP238" i="4"/>
  <c r="CM238" i="4"/>
  <c r="CJ238" i="4"/>
  <c r="CG238" i="4"/>
  <c r="CD238" i="4"/>
  <c r="CA238" i="4"/>
  <c r="BX238" i="4"/>
  <c r="BU238" i="4"/>
  <c r="BR238" i="4"/>
  <c r="BO238" i="4"/>
  <c r="BL238" i="4"/>
  <c r="BI238" i="4"/>
  <c r="BF238" i="4"/>
  <c r="BC238" i="4"/>
  <c r="AZ238" i="4"/>
  <c r="CP237" i="4"/>
  <c r="CM237" i="4"/>
  <c r="CJ237" i="4"/>
  <c r="CG237" i="4"/>
  <c r="CD237" i="4"/>
  <c r="CA237" i="4"/>
  <c r="BX237" i="4"/>
  <c r="BU237" i="4"/>
  <c r="BR237" i="4"/>
  <c r="BO237" i="4"/>
  <c r="BL237" i="4"/>
  <c r="BI237" i="4"/>
  <c r="BF237" i="4"/>
  <c r="BC237" i="4"/>
  <c r="AZ237" i="4"/>
  <c r="CP236" i="4"/>
  <c r="CM236" i="4"/>
  <c r="CJ236" i="4"/>
  <c r="CG236" i="4"/>
  <c r="CD236" i="4"/>
  <c r="CA236" i="4"/>
  <c r="BX236" i="4"/>
  <c r="BU236" i="4"/>
  <c r="BR236" i="4"/>
  <c r="BO236" i="4"/>
  <c r="BL236" i="4"/>
  <c r="BI236" i="4"/>
  <c r="BF236" i="4"/>
  <c r="BC236" i="4"/>
  <c r="AZ236" i="4"/>
  <c r="CP235" i="4"/>
  <c r="CM235" i="4"/>
  <c r="CJ235" i="4"/>
  <c r="CG235" i="4"/>
  <c r="CD235" i="4"/>
  <c r="CA235" i="4"/>
  <c r="BX235" i="4"/>
  <c r="BU235" i="4"/>
  <c r="BR235" i="4"/>
  <c r="BO235" i="4"/>
  <c r="BL235" i="4"/>
  <c r="BI235" i="4"/>
  <c r="BF235" i="4"/>
  <c r="BC235" i="4"/>
  <c r="AZ235" i="4"/>
  <c r="CP234" i="4"/>
  <c r="CM234" i="4"/>
  <c r="CJ234" i="4"/>
  <c r="CG234" i="4"/>
  <c r="CD234" i="4"/>
  <c r="CA234" i="4"/>
  <c r="BX234" i="4"/>
  <c r="BU234" i="4"/>
  <c r="BR234" i="4"/>
  <c r="BO234" i="4"/>
  <c r="BL234" i="4"/>
  <c r="BI234" i="4"/>
  <c r="BF234" i="4"/>
  <c r="BC234" i="4"/>
  <c r="AZ234" i="4"/>
  <c r="CP233" i="4"/>
  <c r="CM233" i="4"/>
  <c r="CJ233" i="4"/>
  <c r="CG233" i="4"/>
  <c r="CD233" i="4"/>
  <c r="CA233" i="4"/>
  <c r="BX233" i="4"/>
  <c r="BU233" i="4"/>
  <c r="BR233" i="4"/>
  <c r="BO233" i="4"/>
  <c r="BL233" i="4"/>
  <c r="BI233" i="4"/>
  <c r="BF233" i="4"/>
  <c r="BC233" i="4"/>
  <c r="AZ233" i="4"/>
  <c r="CP232" i="4"/>
  <c r="CM232" i="4"/>
  <c r="CJ232" i="4"/>
  <c r="CG232" i="4"/>
  <c r="CD232" i="4"/>
  <c r="CA232" i="4"/>
  <c r="BX232" i="4"/>
  <c r="BU232" i="4"/>
  <c r="BR232" i="4"/>
  <c r="BO232" i="4"/>
  <c r="BL232" i="4"/>
  <c r="BI232" i="4"/>
  <c r="BF232" i="4"/>
  <c r="BC232" i="4"/>
  <c r="AZ232" i="4"/>
  <c r="CP231" i="4"/>
  <c r="CM231" i="4"/>
  <c r="CJ231" i="4"/>
  <c r="CG231" i="4"/>
  <c r="CD231" i="4"/>
  <c r="CA231" i="4"/>
  <c r="BX231" i="4"/>
  <c r="BU231" i="4"/>
  <c r="BR231" i="4"/>
  <c r="BO231" i="4"/>
  <c r="BL231" i="4"/>
  <c r="BI231" i="4"/>
  <c r="BF231" i="4"/>
  <c r="BC231" i="4"/>
  <c r="AZ231" i="4"/>
  <c r="CP230" i="4"/>
  <c r="CM230" i="4"/>
  <c r="CJ230" i="4"/>
  <c r="CG230" i="4"/>
  <c r="CD230" i="4"/>
  <c r="CA230" i="4"/>
  <c r="BX230" i="4"/>
  <c r="BU230" i="4"/>
  <c r="BR230" i="4"/>
  <c r="BO230" i="4"/>
  <c r="BL230" i="4"/>
  <c r="BI230" i="4"/>
  <c r="BF230" i="4"/>
  <c r="BC230" i="4"/>
  <c r="AZ230" i="4"/>
  <c r="CP229" i="4"/>
  <c r="CM229" i="4"/>
  <c r="CJ229" i="4"/>
  <c r="CG229" i="4"/>
  <c r="CD229" i="4"/>
  <c r="CA229" i="4"/>
  <c r="BX229" i="4"/>
  <c r="BU229" i="4"/>
  <c r="BR229" i="4"/>
  <c r="BO229" i="4"/>
  <c r="BL229" i="4"/>
  <c r="BI229" i="4"/>
  <c r="BF229" i="4"/>
  <c r="BC229" i="4"/>
  <c r="AZ229" i="4"/>
  <c r="CP228" i="4"/>
  <c r="CM228" i="4"/>
  <c r="CJ228" i="4"/>
  <c r="CG228" i="4"/>
  <c r="CD228" i="4"/>
  <c r="CA228" i="4"/>
  <c r="BX228" i="4"/>
  <c r="BU228" i="4"/>
  <c r="BR228" i="4"/>
  <c r="BO228" i="4"/>
  <c r="BL228" i="4"/>
  <c r="BI228" i="4"/>
  <c r="BF228" i="4"/>
  <c r="BC228" i="4"/>
  <c r="AZ228" i="4"/>
  <c r="CP227" i="4"/>
  <c r="CM227" i="4"/>
  <c r="CJ227" i="4"/>
  <c r="CG227" i="4"/>
  <c r="CD227" i="4"/>
  <c r="CA227" i="4"/>
  <c r="BX227" i="4"/>
  <c r="BU227" i="4"/>
  <c r="BR227" i="4"/>
  <c r="BO227" i="4"/>
  <c r="BL227" i="4"/>
  <c r="BI227" i="4"/>
  <c r="BF227" i="4"/>
  <c r="BC227" i="4"/>
  <c r="AZ227" i="4"/>
  <c r="CP226" i="4"/>
  <c r="CM226" i="4"/>
  <c r="CJ226" i="4"/>
  <c r="CG226" i="4"/>
  <c r="CD226" i="4"/>
  <c r="CA226" i="4"/>
  <c r="BX226" i="4"/>
  <c r="BU226" i="4"/>
  <c r="BR226" i="4"/>
  <c r="BO226" i="4"/>
  <c r="BL226" i="4"/>
  <c r="BI226" i="4"/>
  <c r="BF226" i="4"/>
  <c r="BC226" i="4"/>
  <c r="AZ226" i="4"/>
  <c r="CP225" i="4"/>
  <c r="CM225" i="4"/>
  <c r="CJ225" i="4"/>
  <c r="CG225" i="4"/>
  <c r="CD225" i="4"/>
  <c r="CA225" i="4"/>
  <c r="BX225" i="4"/>
  <c r="BU225" i="4"/>
  <c r="BR225" i="4"/>
  <c r="BO225" i="4"/>
  <c r="BL225" i="4"/>
  <c r="BI225" i="4"/>
  <c r="BF225" i="4"/>
  <c r="BC225" i="4"/>
  <c r="AZ225" i="4"/>
  <c r="CP224" i="4"/>
  <c r="CM224" i="4"/>
  <c r="CJ224" i="4"/>
  <c r="CG224" i="4"/>
  <c r="CD224" i="4"/>
  <c r="CA224" i="4"/>
  <c r="BX224" i="4"/>
  <c r="BU224" i="4"/>
  <c r="BR224" i="4"/>
  <c r="BO224" i="4"/>
  <c r="BL224" i="4"/>
  <c r="BI224" i="4"/>
  <c r="BF224" i="4"/>
  <c r="BC224" i="4"/>
  <c r="AZ224" i="4"/>
  <c r="CP223" i="4"/>
  <c r="CM223" i="4"/>
  <c r="CJ223" i="4"/>
  <c r="CG223" i="4"/>
  <c r="CD223" i="4"/>
  <c r="CA223" i="4"/>
  <c r="BX223" i="4"/>
  <c r="BU223" i="4"/>
  <c r="BR223" i="4"/>
  <c r="BO223" i="4"/>
  <c r="BL223" i="4"/>
  <c r="BI223" i="4"/>
  <c r="BF223" i="4"/>
  <c r="BC223" i="4"/>
  <c r="AZ223" i="4"/>
  <c r="CP222" i="4"/>
  <c r="CM222" i="4"/>
  <c r="CJ222" i="4"/>
  <c r="CG222" i="4"/>
  <c r="CD222" i="4"/>
  <c r="CA222" i="4"/>
  <c r="BX222" i="4"/>
  <c r="BU222" i="4"/>
  <c r="BR222" i="4"/>
  <c r="BO222" i="4"/>
  <c r="BL222" i="4"/>
  <c r="BI222" i="4"/>
  <c r="BF222" i="4"/>
  <c r="BC222" i="4"/>
  <c r="AZ222" i="4"/>
  <c r="CP221" i="4"/>
  <c r="CM221" i="4"/>
  <c r="CJ221" i="4"/>
  <c r="CG221" i="4"/>
  <c r="CD221" i="4"/>
  <c r="CA221" i="4"/>
  <c r="BX221" i="4"/>
  <c r="BU221" i="4"/>
  <c r="BR221" i="4"/>
  <c r="BO221" i="4"/>
  <c r="BL221" i="4"/>
  <c r="BI221" i="4"/>
  <c r="BF221" i="4"/>
  <c r="BC221" i="4"/>
  <c r="AZ221" i="4"/>
  <c r="CP220" i="4"/>
  <c r="CM220" i="4"/>
  <c r="CJ220" i="4"/>
  <c r="CG220" i="4"/>
  <c r="CD220" i="4"/>
  <c r="CA220" i="4"/>
  <c r="BX220" i="4"/>
  <c r="BU220" i="4"/>
  <c r="BR220" i="4"/>
  <c r="BO220" i="4"/>
  <c r="BL220" i="4"/>
  <c r="BI220" i="4"/>
  <c r="BF220" i="4"/>
  <c r="BC220" i="4"/>
  <c r="AZ220" i="4"/>
  <c r="CP219" i="4"/>
  <c r="CM219" i="4"/>
  <c r="CJ219" i="4"/>
  <c r="CG219" i="4"/>
  <c r="CD219" i="4"/>
  <c r="CA219" i="4"/>
  <c r="BX219" i="4"/>
  <c r="BU219" i="4"/>
  <c r="BR219" i="4"/>
  <c r="BO219" i="4"/>
  <c r="BL219" i="4"/>
  <c r="BI219" i="4"/>
  <c r="BF219" i="4"/>
  <c r="BC219" i="4"/>
  <c r="AZ219" i="4"/>
  <c r="CP218" i="4"/>
  <c r="CM218" i="4"/>
  <c r="CJ218" i="4"/>
  <c r="CG218" i="4"/>
  <c r="CD218" i="4"/>
  <c r="CA218" i="4"/>
  <c r="BX218" i="4"/>
  <c r="BU218" i="4"/>
  <c r="BR218" i="4"/>
  <c r="BO218" i="4"/>
  <c r="BL218" i="4"/>
  <c r="BI218" i="4"/>
  <c r="BF218" i="4"/>
  <c r="BC218" i="4"/>
  <c r="AZ218" i="4"/>
  <c r="CP217" i="4"/>
  <c r="CM217" i="4"/>
  <c r="CJ217" i="4"/>
  <c r="CG217" i="4"/>
  <c r="AK217" i="4" s="1"/>
  <c r="CD217" i="4"/>
  <c r="CA217" i="4"/>
  <c r="BX217" i="4"/>
  <c r="BU217" i="4"/>
  <c r="BR217" i="4"/>
  <c r="BO217" i="4"/>
  <c r="BL217" i="4"/>
  <c r="BI217" i="4"/>
  <c r="BF217" i="4"/>
  <c r="BC217" i="4"/>
  <c r="AZ217" i="4"/>
  <c r="AM217" i="4"/>
  <c r="AL217" i="4"/>
  <c r="AI217" i="4"/>
  <c r="AD217" i="4"/>
  <c r="AC217" i="4"/>
  <c r="AA217" i="4"/>
  <c r="Z217" i="4"/>
  <c r="CP216" i="4"/>
  <c r="CM216" i="4"/>
  <c r="AM216" i="4" s="1"/>
  <c r="CJ216" i="4"/>
  <c r="CG216" i="4"/>
  <c r="CD216" i="4"/>
  <c r="CA216" i="4"/>
  <c r="BX216" i="4"/>
  <c r="BU216" i="4"/>
  <c r="BR216" i="4"/>
  <c r="BO216" i="4"/>
  <c r="BL216" i="4"/>
  <c r="AD216" i="4" s="1"/>
  <c r="BI216" i="4"/>
  <c r="BF216" i="4"/>
  <c r="BC216" i="4"/>
  <c r="AZ216" i="4"/>
  <c r="AL216" i="4"/>
  <c r="AK216" i="4"/>
  <c r="AI216" i="4"/>
  <c r="AC216" i="4"/>
  <c r="AA216" i="4"/>
  <c r="Z216" i="4"/>
  <c r="CP215" i="4"/>
  <c r="CM215" i="4"/>
  <c r="AM215" i="4" s="1"/>
  <c r="CJ215" i="4"/>
  <c r="AL215" i="4" s="1"/>
  <c r="CG215" i="4"/>
  <c r="CD215" i="4"/>
  <c r="CA215" i="4"/>
  <c r="BX215" i="4"/>
  <c r="BU215" i="4"/>
  <c r="BR215" i="4"/>
  <c r="BO215" i="4"/>
  <c r="BL215" i="4"/>
  <c r="AD215" i="4" s="1"/>
  <c r="BI215" i="4"/>
  <c r="AC215" i="4" s="1"/>
  <c r="BF215" i="4"/>
  <c r="BC215" i="4"/>
  <c r="AZ215" i="4"/>
  <c r="AK215" i="4"/>
  <c r="AI215" i="4"/>
  <c r="AA215" i="4"/>
  <c r="Z215" i="4"/>
  <c r="CP214" i="4"/>
  <c r="CM214" i="4"/>
  <c r="CJ214" i="4"/>
  <c r="AL214" i="4" s="1"/>
  <c r="CG214" i="4"/>
  <c r="AK214" i="4" s="1"/>
  <c r="CD214" i="4"/>
  <c r="CA214" i="4"/>
  <c r="BX214" i="4"/>
  <c r="BU214" i="4"/>
  <c r="BR214" i="4"/>
  <c r="BO214" i="4"/>
  <c r="BL214" i="4"/>
  <c r="AD214" i="4" s="1"/>
  <c r="BI214" i="4"/>
  <c r="AC214" i="4" s="1"/>
  <c r="BF214" i="4"/>
  <c r="BC214" i="4"/>
  <c r="AZ214" i="4"/>
  <c r="AM214" i="4"/>
  <c r="AI214" i="4"/>
  <c r="AA214" i="4"/>
  <c r="Z214" i="4"/>
  <c r="CP213" i="4"/>
  <c r="CM213" i="4"/>
  <c r="CJ213" i="4"/>
  <c r="CG213" i="4"/>
  <c r="AK213" i="4" s="1"/>
  <c r="CD213" i="4"/>
  <c r="CA213" i="4"/>
  <c r="AI213" i="4" s="1"/>
  <c r="BX213" i="4"/>
  <c r="BU213" i="4"/>
  <c r="BR213" i="4"/>
  <c r="BO213" i="4"/>
  <c r="BL213" i="4"/>
  <c r="BI213" i="4"/>
  <c r="AC213" i="4" s="1"/>
  <c r="BF213" i="4"/>
  <c r="BC213" i="4"/>
  <c r="AZ213" i="4"/>
  <c r="AM213" i="4"/>
  <c r="AL213" i="4"/>
  <c r="AD213" i="4"/>
  <c r="AA213" i="4"/>
  <c r="Z213" i="4"/>
  <c r="CP212" i="4"/>
  <c r="CM212" i="4"/>
  <c r="AM212" i="4" s="1"/>
  <c r="CJ212" i="4"/>
  <c r="CG212" i="4"/>
  <c r="CD212" i="4"/>
  <c r="CA212" i="4"/>
  <c r="AI212" i="4" s="1"/>
  <c r="BX212" i="4"/>
  <c r="BU212" i="4"/>
  <c r="BR212" i="4"/>
  <c r="BO212" i="4"/>
  <c r="BL212" i="4"/>
  <c r="BI212" i="4"/>
  <c r="BF212" i="4"/>
  <c r="BC212" i="4"/>
  <c r="AZ212" i="4"/>
  <c r="AL212" i="4"/>
  <c r="AK212" i="4"/>
  <c r="AD212" i="4"/>
  <c r="AC212" i="4"/>
  <c r="AA212" i="4"/>
  <c r="Z212" i="4"/>
  <c r="CP211" i="4"/>
  <c r="CM211" i="4"/>
  <c r="AM211" i="4" s="1"/>
  <c r="CJ211" i="4"/>
  <c r="AL211" i="4" s="1"/>
  <c r="CG211" i="4"/>
  <c r="CD211" i="4"/>
  <c r="CA211" i="4"/>
  <c r="AI211" i="4" s="1"/>
  <c r="BX211" i="4"/>
  <c r="BU211" i="4"/>
  <c r="BR211" i="4"/>
  <c r="BO211" i="4"/>
  <c r="BL211" i="4"/>
  <c r="AD211" i="4" s="1"/>
  <c r="BI211" i="4"/>
  <c r="BF211" i="4"/>
  <c r="BC211" i="4"/>
  <c r="AA211" i="4" s="1"/>
  <c r="AZ211" i="4"/>
  <c r="AK211" i="4"/>
  <c r="AC211" i="4"/>
  <c r="Z211" i="4"/>
  <c r="CP210" i="4"/>
  <c r="CM210" i="4"/>
  <c r="CJ210" i="4"/>
  <c r="AL210" i="4" s="1"/>
  <c r="CG210" i="4"/>
  <c r="AK210" i="4" s="1"/>
  <c r="CD210" i="4"/>
  <c r="CA210" i="4"/>
  <c r="BX210" i="4"/>
  <c r="BU210" i="4"/>
  <c r="BR210" i="4"/>
  <c r="BO210" i="4"/>
  <c r="BL210" i="4"/>
  <c r="AD210" i="4" s="1"/>
  <c r="BI210" i="4"/>
  <c r="AC210" i="4" s="1"/>
  <c r="BF210" i="4"/>
  <c r="BC210" i="4"/>
  <c r="AZ210" i="4"/>
  <c r="AM210" i="4"/>
  <c r="AI210" i="4"/>
  <c r="AA210" i="4"/>
  <c r="Z210" i="4"/>
  <c r="CP209" i="4"/>
  <c r="CM209" i="4"/>
  <c r="CJ209" i="4"/>
  <c r="CG209" i="4"/>
  <c r="AK209" i="4" s="1"/>
  <c r="CD209" i="4"/>
  <c r="CA209" i="4"/>
  <c r="BX209" i="4"/>
  <c r="BU209" i="4"/>
  <c r="BR209" i="4"/>
  <c r="BO209" i="4"/>
  <c r="BL209" i="4"/>
  <c r="BI209" i="4"/>
  <c r="AC209" i="4" s="1"/>
  <c r="BF209" i="4"/>
  <c r="BC209" i="4"/>
  <c r="AZ209" i="4"/>
  <c r="AM209" i="4"/>
  <c r="AL209" i="4"/>
  <c r="AI209" i="4"/>
  <c r="AD209" i="4"/>
  <c r="AA209" i="4"/>
  <c r="Z209" i="4"/>
  <c r="CP208" i="4"/>
  <c r="CM208" i="4"/>
  <c r="AM208" i="4" s="1"/>
  <c r="CJ208" i="4"/>
  <c r="CG208" i="4"/>
  <c r="CD208" i="4"/>
  <c r="CA208" i="4"/>
  <c r="AI208" i="4" s="1"/>
  <c r="BX208" i="4"/>
  <c r="BU208" i="4"/>
  <c r="BR208" i="4"/>
  <c r="BO208" i="4"/>
  <c r="BL208" i="4"/>
  <c r="AD208" i="4" s="1"/>
  <c r="BI208" i="4"/>
  <c r="BF208" i="4"/>
  <c r="BC208" i="4"/>
  <c r="AZ208" i="4"/>
  <c r="AL208" i="4"/>
  <c r="AK208" i="4"/>
  <c r="AC208" i="4"/>
  <c r="AA208" i="4"/>
  <c r="Z208" i="4"/>
  <c r="CP207" i="4"/>
  <c r="AN207" i="4" s="1"/>
  <c r="CM207" i="4"/>
  <c r="AM207" i="4" s="1"/>
  <c r="CJ207" i="4"/>
  <c r="CG207" i="4"/>
  <c r="CD207" i="4"/>
  <c r="CA207" i="4"/>
  <c r="AI207" i="4" s="1"/>
  <c r="BX207" i="4"/>
  <c r="BU207" i="4"/>
  <c r="BR207" i="4"/>
  <c r="BO207" i="4"/>
  <c r="BL207" i="4"/>
  <c r="AD207" i="4" s="1"/>
  <c r="BI207" i="4"/>
  <c r="BF207" i="4"/>
  <c r="BC207" i="4"/>
  <c r="AA207" i="4" s="1"/>
  <c r="AZ207" i="4"/>
  <c r="Z207" i="4" s="1"/>
  <c r="AL207" i="4"/>
  <c r="AK207" i="4"/>
  <c r="AC207" i="4"/>
  <c r="CP206" i="4"/>
  <c r="AN206" i="4" s="1"/>
  <c r="CM206" i="4"/>
  <c r="AM206" i="4" s="1"/>
  <c r="CJ206" i="4"/>
  <c r="CG206" i="4"/>
  <c r="CD206" i="4"/>
  <c r="CA206" i="4"/>
  <c r="AI206" i="4" s="1"/>
  <c r="BX206" i="4"/>
  <c r="BU206" i="4"/>
  <c r="BR206" i="4"/>
  <c r="BO206" i="4"/>
  <c r="BL206" i="4"/>
  <c r="BI206" i="4"/>
  <c r="AC206" i="4" s="1"/>
  <c r="BF206" i="4"/>
  <c r="BC206" i="4"/>
  <c r="AA206" i="4" s="1"/>
  <c r="AZ206" i="4"/>
  <c r="AL206" i="4"/>
  <c r="AK206" i="4"/>
  <c r="AJ206" i="4"/>
  <c r="AH206" i="4"/>
  <c r="AD206" i="4"/>
  <c r="Z206" i="4"/>
  <c r="CP205" i="4"/>
  <c r="CM205" i="4"/>
  <c r="CJ205" i="4"/>
  <c r="CG205" i="4"/>
  <c r="AK205" i="4" s="1"/>
  <c r="CD205" i="4"/>
  <c r="CA205" i="4"/>
  <c r="BX205" i="4"/>
  <c r="AH205" i="4" s="1"/>
  <c r="BU205" i="4"/>
  <c r="BR205" i="4"/>
  <c r="BO205" i="4"/>
  <c r="BL205" i="4"/>
  <c r="BI205" i="4"/>
  <c r="BF205" i="4"/>
  <c r="BC205" i="4"/>
  <c r="AZ205" i="4"/>
  <c r="AN205" i="4"/>
  <c r="AM205" i="4"/>
  <c r="AL205" i="4"/>
  <c r="AJ205" i="4"/>
  <c r="AI205" i="4"/>
  <c r="AD205" i="4"/>
  <c r="AC205" i="4"/>
  <c r="AA205" i="4"/>
  <c r="Z205" i="4"/>
  <c r="CP204" i="4"/>
  <c r="CM204" i="4"/>
  <c r="AM204" i="4" s="1"/>
  <c r="CJ204" i="4"/>
  <c r="CG204" i="4"/>
  <c r="CD204" i="4"/>
  <c r="AJ204" i="4" s="1"/>
  <c r="CA204" i="4"/>
  <c r="AI204" i="4" s="1"/>
  <c r="BX204" i="4"/>
  <c r="BU204" i="4"/>
  <c r="BR204" i="4"/>
  <c r="BO204" i="4"/>
  <c r="BL204" i="4"/>
  <c r="BI204" i="4"/>
  <c r="BF204" i="4"/>
  <c r="BC204" i="4"/>
  <c r="AA204" i="4" s="1"/>
  <c r="AZ204" i="4"/>
  <c r="AN204" i="4"/>
  <c r="AL204" i="4"/>
  <c r="AK204" i="4"/>
  <c r="AH204" i="4"/>
  <c r="AD204" i="4"/>
  <c r="AC204" i="4"/>
  <c r="Z204" i="4"/>
  <c r="CP203" i="4"/>
  <c r="CM203" i="4"/>
  <c r="CJ203" i="4"/>
  <c r="AL203" i="4" s="1"/>
  <c r="CG203" i="4"/>
  <c r="AK203" i="4" s="1"/>
  <c r="CD203" i="4"/>
  <c r="CA203" i="4"/>
  <c r="BX203" i="4"/>
  <c r="BU203" i="4"/>
  <c r="BR203" i="4"/>
  <c r="BO203" i="4"/>
  <c r="BL203" i="4"/>
  <c r="AD203" i="4" s="1"/>
  <c r="BI203" i="4"/>
  <c r="AC203" i="4" s="1"/>
  <c r="BF203" i="4"/>
  <c r="BC203" i="4"/>
  <c r="AZ203" i="4"/>
  <c r="AN203" i="4"/>
  <c r="AM203" i="4"/>
  <c r="AJ203" i="4"/>
  <c r="AI203" i="4"/>
  <c r="AH203" i="4"/>
  <c r="AA203" i="4"/>
  <c r="Z203" i="4"/>
  <c r="CP202" i="4"/>
  <c r="AN202" i="4" s="1"/>
  <c r="CM202" i="4"/>
  <c r="AM202" i="4" s="1"/>
  <c r="CJ202" i="4"/>
  <c r="CG202" i="4"/>
  <c r="CD202" i="4"/>
  <c r="CA202" i="4"/>
  <c r="AI202" i="4" s="1"/>
  <c r="BX202" i="4"/>
  <c r="BU202" i="4"/>
  <c r="BR202" i="4"/>
  <c r="BO202" i="4"/>
  <c r="BL202" i="4"/>
  <c r="BI202" i="4"/>
  <c r="AC202" i="4" s="1"/>
  <c r="BF202" i="4"/>
  <c r="BC202" i="4"/>
  <c r="AA202" i="4" s="1"/>
  <c r="AZ202" i="4"/>
  <c r="AL202" i="4"/>
  <c r="AK202" i="4"/>
  <c r="AJ202" i="4"/>
  <c r="AH202" i="4"/>
  <c r="AD202" i="4"/>
  <c r="Z202" i="4"/>
  <c r="CP201" i="4"/>
  <c r="CM201" i="4"/>
  <c r="CJ201" i="4"/>
  <c r="CG201" i="4"/>
  <c r="AK201" i="4" s="1"/>
  <c r="CD201" i="4"/>
  <c r="CA201" i="4"/>
  <c r="BX201" i="4"/>
  <c r="AH201" i="4" s="1"/>
  <c r="BU201" i="4"/>
  <c r="BR201" i="4"/>
  <c r="BO201" i="4"/>
  <c r="BL201" i="4"/>
  <c r="BI201" i="4"/>
  <c r="BF201" i="4"/>
  <c r="BC201" i="4"/>
  <c r="AZ201" i="4"/>
  <c r="AN201" i="4"/>
  <c r="AM201" i="4"/>
  <c r="AL201" i="4"/>
  <c r="AJ201" i="4"/>
  <c r="AI201" i="4"/>
  <c r="AD201" i="4"/>
  <c r="AC201" i="4"/>
  <c r="AA201" i="4"/>
  <c r="Z201" i="4"/>
  <c r="CP200" i="4"/>
  <c r="CM200" i="4"/>
  <c r="AM200" i="4" s="1"/>
  <c r="CJ200" i="4"/>
  <c r="CG200" i="4"/>
  <c r="CD200" i="4"/>
  <c r="AJ200" i="4" s="1"/>
  <c r="CA200" i="4"/>
  <c r="AI200" i="4" s="1"/>
  <c r="BX200" i="4"/>
  <c r="BU200" i="4"/>
  <c r="BR200" i="4"/>
  <c r="BO200" i="4"/>
  <c r="BL200" i="4"/>
  <c r="AD200" i="4" s="1"/>
  <c r="BI200" i="4"/>
  <c r="BF200" i="4"/>
  <c r="BC200" i="4"/>
  <c r="AA200" i="4" s="1"/>
  <c r="AZ200" i="4"/>
  <c r="AN200" i="4"/>
  <c r="AL200" i="4"/>
  <c r="AK200" i="4"/>
  <c r="AH200" i="4"/>
  <c r="AC200" i="4"/>
  <c r="Z200" i="4"/>
  <c r="CP199" i="4"/>
  <c r="CM199" i="4"/>
  <c r="CJ199" i="4"/>
  <c r="AL199" i="4" s="1"/>
  <c r="CG199" i="4"/>
  <c r="AK199" i="4" s="1"/>
  <c r="CD199" i="4"/>
  <c r="CA199" i="4"/>
  <c r="BX199" i="4"/>
  <c r="BU199" i="4"/>
  <c r="BR199" i="4"/>
  <c r="BO199" i="4"/>
  <c r="BL199" i="4"/>
  <c r="AD199" i="4" s="1"/>
  <c r="BI199" i="4"/>
  <c r="AC199" i="4" s="1"/>
  <c r="BF199" i="4"/>
  <c r="BC199" i="4"/>
  <c r="AZ199" i="4"/>
  <c r="Z199" i="4" s="1"/>
  <c r="AN199" i="4"/>
  <c r="AM199" i="4"/>
  <c r="AJ199" i="4"/>
  <c r="AI199" i="4"/>
  <c r="AH199" i="4"/>
  <c r="AA199" i="4"/>
  <c r="CP198" i="4"/>
  <c r="AN198" i="4" s="1"/>
  <c r="CM198" i="4"/>
  <c r="AM198" i="4" s="1"/>
  <c r="CJ198" i="4"/>
  <c r="CG198" i="4"/>
  <c r="CD198" i="4"/>
  <c r="CA198" i="4"/>
  <c r="AI198" i="4" s="1"/>
  <c r="BX198" i="4"/>
  <c r="BU198" i="4"/>
  <c r="BR198" i="4"/>
  <c r="BO198" i="4"/>
  <c r="BL198" i="4"/>
  <c r="BI198" i="4"/>
  <c r="AC198" i="4" s="1"/>
  <c r="BF198" i="4"/>
  <c r="BC198" i="4"/>
  <c r="AA198" i="4" s="1"/>
  <c r="AZ198" i="4"/>
  <c r="AL198" i="4"/>
  <c r="AK198" i="4"/>
  <c r="AJ198" i="4"/>
  <c r="AH198" i="4"/>
  <c r="AD198" i="4"/>
  <c r="Z198" i="4"/>
  <c r="CP197" i="4"/>
  <c r="CM197" i="4"/>
  <c r="CJ197" i="4"/>
  <c r="CG197" i="4"/>
  <c r="AK197" i="4" s="1"/>
  <c r="CD197" i="4"/>
  <c r="CA197" i="4"/>
  <c r="BX197" i="4"/>
  <c r="AH197" i="4" s="1"/>
  <c r="BU197" i="4"/>
  <c r="BR197" i="4"/>
  <c r="BO197" i="4"/>
  <c r="BL197" i="4"/>
  <c r="BI197" i="4"/>
  <c r="BF197" i="4"/>
  <c r="BC197" i="4"/>
  <c r="AZ197" i="4"/>
  <c r="AN197" i="4"/>
  <c r="AM197" i="4"/>
  <c r="AL197" i="4"/>
  <c r="AJ197" i="4"/>
  <c r="AI197" i="4"/>
  <c r="AD197" i="4"/>
  <c r="AC197" i="4"/>
  <c r="AA197" i="4"/>
  <c r="Z197" i="4"/>
  <c r="CP196" i="4"/>
  <c r="CM196" i="4"/>
  <c r="AM196" i="4" s="1"/>
  <c r="CJ196" i="4"/>
  <c r="CG196" i="4"/>
  <c r="CD196" i="4"/>
  <c r="AJ196" i="4" s="1"/>
  <c r="CA196" i="4"/>
  <c r="AI196" i="4" s="1"/>
  <c r="BX196" i="4"/>
  <c r="BU196" i="4"/>
  <c r="BR196" i="4"/>
  <c r="BO196" i="4"/>
  <c r="BL196" i="4"/>
  <c r="BI196" i="4"/>
  <c r="BF196" i="4"/>
  <c r="BC196" i="4"/>
  <c r="AA196" i="4" s="1"/>
  <c r="AZ196" i="4"/>
  <c r="AN196" i="4"/>
  <c r="AL196" i="4"/>
  <c r="AK196" i="4"/>
  <c r="AH196" i="4"/>
  <c r="AD196" i="4"/>
  <c r="AC196" i="4"/>
  <c r="Z196" i="4"/>
  <c r="CP195" i="4"/>
  <c r="CM195" i="4"/>
  <c r="CJ195" i="4"/>
  <c r="AL195" i="4" s="1"/>
  <c r="CG195" i="4"/>
  <c r="AK195" i="4" s="1"/>
  <c r="CD195" i="4"/>
  <c r="CA195" i="4"/>
  <c r="BX195" i="4"/>
  <c r="BU195" i="4"/>
  <c r="BR195" i="4"/>
  <c r="BO195" i="4"/>
  <c r="BL195" i="4"/>
  <c r="AD195" i="4" s="1"/>
  <c r="BI195" i="4"/>
  <c r="AC195" i="4" s="1"/>
  <c r="BF195" i="4"/>
  <c r="BC195" i="4"/>
  <c r="AZ195" i="4"/>
  <c r="AN195" i="4"/>
  <c r="AM195" i="4"/>
  <c r="AJ195" i="4"/>
  <c r="AI195" i="4"/>
  <c r="AH195" i="4"/>
  <c r="AA195" i="4"/>
  <c r="Z195" i="4"/>
  <c r="CP194" i="4"/>
  <c r="AN194" i="4" s="1"/>
  <c r="CM194" i="4"/>
  <c r="AM194" i="4" s="1"/>
  <c r="CJ194" i="4"/>
  <c r="CG194" i="4"/>
  <c r="CD194" i="4"/>
  <c r="CA194" i="4"/>
  <c r="AI194" i="4" s="1"/>
  <c r="BX194" i="4"/>
  <c r="BU194" i="4"/>
  <c r="BR194" i="4"/>
  <c r="BO194" i="4"/>
  <c r="BL194" i="4"/>
  <c r="BI194" i="4"/>
  <c r="AC194" i="4" s="1"/>
  <c r="BF194" i="4"/>
  <c r="BC194" i="4"/>
  <c r="AA194" i="4" s="1"/>
  <c r="AZ194" i="4"/>
  <c r="AL194" i="4"/>
  <c r="AK194" i="4"/>
  <c r="AJ194" i="4"/>
  <c r="AH194" i="4"/>
  <c r="AD194" i="4"/>
  <c r="Z194" i="4"/>
  <c r="CP193" i="4"/>
  <c r="CM193" i="4"/>
  <c r="CJ193" i="4"/>
  <c r="CG193" i="4"/>
  <c r="AK193" i="4" s="1"/>
  <c r="CD193" i="4"/>
  <c r="CA193" i="4"/>
  <c r="BX193" i="4"/>
  <c r="AH193" i="4" s="1"/>
  <c r="BU193" i="4"/>
  <c r="BR193" i="4"/>
  <c r="BO193" i="4"/>
  <c r="BL193" i="4"/>
  <c r="BI193" i="4"/>
  <c r="BF193" i="4"/>
  <c r="BC193" i="4"/>
  <c r="AZ193" i="4"/>
  <c r="AN193" i="4"/>
  <c r="AM193" i="4"/>
  <c r="AL193" i="4"/>
  <c r="AJ193" i="4"/>
  <c r="AI193" i="4"/>
  <c r="AD193" i="4"/>
  <c r="AC193" i="4"/>
  <c r="AA193" i="4"/>
  <c r="Z193" i="4"/>
  <c r="CP192" i="4"/>
  <c r="CM192" i="4"/>
  <c r="AM192" i="4" s="1"/>
  <c r="CJ192" i="4"/>
  <c r="CG192" i="4"/>
  <c r="CD192" i="4"/>
  <c r="AJ192" i="4" s="1"/>
  <c r="CA192" i="4"/>
  <c r="AI192" i="4" s="1"/>
  <c r="BX192" i="4"/>
  <c r="BU192" i="4"/>
  <c r="BR192" i="4"/>
  <c r="BO192" i="4"/>
  <c r="BL192" i="4"/>
  <c r="BI192" i="4"/>
  <c r="BF192" i="4"/>
  <c r="BC192" i="4"/>
  <c r="AA192" i="4" s="1"/>
  <c r="AZ192" i="4"/>
  <c r="AN192" i="4"/>
  <c r="AL192" i="4"/>
  <c r="AK192" i="4"/>
  <c r="AH192" i="4"/>
  <c r="AD192" i="4"/>
  <c r="AC192" i="4"/>
  <c r="Z192" i="4"/>
  <c r="CP191" i="4"/>
  <c r="CM191" i="4"/>
  <c r="CJ191" i="4"/>
  <c r="AL191" i="4" s="1"/>
  <c r="CG191" i="4"/>
  <c r="AK191" i="4" s="1"/>
  <c r="CD191" i="4"/>
  <c r="CA191" i="4"/>
  <c r="AI191" i="4" s="1"/>
  <c r="BX191" i="4"/>
  <c r="BU191" i="4"/>
  <c r="BR191" i="4"/>
  <c r="BO191" i="4"/>
  <c r="BL191" i="4"/>
  <c r="AD191" i="4" s="1"/>
  <c r="BI191" i="4"/>
  <c r="AC191" i="4" s="1"/>
  <c r="BF191" i="4"/>
  <c r="BC191" i="4"/>
  <c r="AA191" i="4" s="1"/>
  <c r="AZ191" i="4"/>
  <c r="AN191" i="4"/>
  <c r="AM191" i="4"/>
  <c r="AJ191" i="4"/>
  <c r="AH191" i="4"/>
  <c r="Z191" i="4"/>
  <c r="CP190" i="4"/>
  <c r="AN190" i="4" s="1"/>
  <c r="CM190" i="4"/>
  <c r="AM190" i="4" s="1"/>
  <c r="CJ190" i="4"/>
  <c r="CG190" i="4"/>
  <c r="AK190" i="4" s="1"/>
  <c r="CD190" i="4"/>
  <c r="CA190" i="4"/>
  <c r="AI190" i="4" s="1"/>
  <c r="BX190" i="4"/>
  <c r="BU190" i="4"/>
  <c r="BR190" i="4"/>
  <c r="BO190" i="4"/>
  <c r="BL190" i="4"/>
  <c r="BI190" i="4"/>
  <c r="AC190" i="4" s="1"/>
  <c r="BF190" i="4"/>
  <c r="BC190" i="4"/>
  <c r="AA190" i="4" s="1"/>
  <c r="AZ190" i="4"/>
  <c r="AL190" i="4"/>
  <c r="AJ190" i="4"/>
  <c r="AH190" i="4"/>
  <c r="AD190" i="4"/>
  <c r="Z190" i="4"/>
  <c r="CP189" i="4"/>
  <c r="CM189" i="4"/>
  <c r="AM189" i="4" s="1"/>
  <c r="CJ189" i="4"/>
  <c r="CG189" i="4"/>
  <c r="AK189" i="4" s="1"/>
  <c r="CD189" i="4"/>
  <c r="CA189" i="4"/>
  <c r="BX189" i="4"/>
  <c r="AH189" i="4" s="1"/>
  <c r="BU189" i="4"/>
  <c r="BR189" i="4"/>
  <c r="BO189" i="4"/>
  <c r="BL189" i="4"/>
  <c r="BI189" i="4"/>
  <c r="BF189" i="4"/>
  <c r="BC189" i="4"/>
  <c r="AZ189" i="4"/>
  <c r="AN189" i="4"/>
  <c r="AL189" i="4"/>
  <c r="AJ189" i="4"/>
  <c r="AI189" i="4"/>
  <c r="AD189" i="4"/>
  <c r="AC189" i="4"/>
  <c r="AA189" i="4"/>
  <c r="Z189" i="4"/>
  <c r="CP188" i="4"/>
  <c r="CM188" i="4"/>
  <c r="AM188" i="4" s="1"/>
  <c r="CJ188" i="4"/>
  <c r="CG188" i="4"/>
  <c r="CD188" i="4"/>
  <c r="AJ188" i="4" s="1"/>
  <c r="CA188" i="4"/>
  <c r="AI188" i="4" s="1"/>
  <c r="BX188" i="4"/>
  <c r="BU188" i="4"/>
  <c r="BR188" i="4"/>
  <c r="BO188" i="4"/>
  <c r="BL188" i="4"/>
  <c r="BI188" i="4"/>
  <c r="BF188" i="4"/>
  <c r="BC188" i="4"/>
  <c r="AA188" i="4" s="1"/>
  <c r="AZ188" i="4"/>
  <c r="AN188" i="4"/>
  <c r="AL188" i="4"/>
  <c r="AK188" i="4"/>
  <c r="AH188" i="4"/>
  <c r="AD188" i="4"/>
  <c r="AC188" i="4"/>
  <c r="Z188" i="4"/>
  <c r="CP187" i="4"/>
  <c r="CM187" i="4"/>
  <c r="CJ187" i="4"/>
  <c r="AL187" i="4" s="1"/>
  <c r="CG187" i="4"/>
  <c r="AK187" i="4" s="1"/>
  <c r="CD187" i="4"/>
  <c r="CA187" i="4"/>
  <c r="AI187" i="4" s="1"/>
  <c r="BX187" i="4"/>
  <c r="BU187" i="4"/>
  <c r="BR187" i="4"/>
  <c r="BO187" i="4"/>
  <c r="BL187" i="4"/>
  <c r="AD187" i="4" s="1"/>
  <c r="BI187" i="4"/>
  <c r="AC187" i="4" s="1"/>
  <c r="BF187" i="4"/>
  <c r="BC187" i="4"/>
  <c r="AA187" i="4" s="1"/>
  <c r="AZ187" i="4"/>
  <c r="AN187" i="4"/>
  <c r="AM187" i="4"/>
  <c r="AJ187" i="4"/>
  <c r="AH187" i="4"/>
  <c r="Z187" i="4"/>
  <c r="CP186" i="4"/>
  <c r="AN186" i="4" s="1"/>
  <c r="CM186" i="4"/>
  <c r="AM186" i="4" s="1"/>
  <c r="CJ186" i="4"/>
  <c r="CG186" i="4"/>
  <c r="AK186" i="4" s="1"/>
  <c r="CD186" i="4"/>
  <c r="CA186" i="4"/>
  <c r="AI186" i="4" s="1"/>
  <c r="BX186" i="4"/>
  <c r="BU186" i="4"/>
  <c r="BR186" i="4"/>
  <c r="BO186" i="4"/>
  <c r="BL186" i="4"/>
  <c r="BI186" i="4"/>
  <c r="AC186" i="4" s="1"/>
  <c r="BF186" i="4"/>
  <c r="BC186" i="4"/>
  <c r="AA186" i="4" s="1"/>
  <c r="AZ186" i="4"/>
  <c r="AL186" i="4"/>
  <c r="AJ186" i="4"/>
  <c r="AH186" i="4"/>
  <c r="AD186" i="4"/>
  <c r="Z186" i="4"/>
  <c r="CP185" i="4"/>
  <c r="CM185" i="4"/>
  <c r="AM185" i="4" s="1"/>
  <c r="CJ185" i="4"/>
  <c r="CG185" i="4"/>
  <c r="AK185" i="4" s="1"/>
  <c r="CD185" i="4"/>
  <c r="CA185" i="4"/>
  <c r="BX185" i="4"/>
  <c r="AH185" i="4" s="1"/>
  <c r="BU185" i="4"/>
  <c r="BR185" i="4"/>
  <c r="BO185" i="4"/>
  <c r="BL185" i="4"/>
  <c r="BI185" i="4"/>
  <c r="BF185" i="4"/>
  <c r="BC185" i="4"/>
  <c r="AZ185" i="4"/>
  <c r="AN185" i="4"/>
  <c r="AL185" i="4"/>
  <c r="AJ185" i="4"/>
  <c r="AI185" i="4"/>
  <c r="AD185" i="4"/>
  <c r="AC185" i="4"/>
  <c r="AA185" i="4"/>
  <c r="Z185" i="4"/>
  <c r="CP184" i="4"/>
  <c r="CM184" i="4"/>
  <c r="AM184" i="4" s="1"/>
  <c r="CJ184" i="4"/>
  <c r="CG184" i="4"/>
  <c r="CD184" i="4"/>
  <c r="AJ184" i="4" s="1"/>
  <c r="CA184" i="4"/>
  <c r="AI184" i="4" s="1"/>
  <c r="BX184" i="4"/>
  <c r="BU184" i="4"/>
  <c r="BR184" i="4"/>
  <c r="BO184" i="4"/>
  <c r="BL184" i="4"/>
  <c r="AD184" i="4" s="1"/>
  <c r="BI184" i="4"/>
  <c r="BF184" i="4"/>
  <c r="BC184" i="4"/>
  <c r="AA184" i="4" s="1"/>
  <c r="AZ184" i="4"/>
  <c r="AN184" i="4"/>
  <c r="AL184" i="4"/>
  <c r="AK184" i="4"/>
  <c r="AH184" i="4"/>
  <c r="AC184" i="4"/>
  <c r="Z184" i="4"/>
  <c r="CP183" i="4"/>
  <c r="CM183" i="4"/>
  <c r="CJ183" i="4"/>
  <c r="AL183" i="4" s="1"/>
  <c r="CG183" i="4"/>
  <c r="AK183" i="4" s="1"/>
  <c r="CD183" i="4"/>
  <c r="CA183" i="4"/>
  <c r="AI183" i="4" s="1"/>
  <c r="BX183" i="4"/>
  <c r="BU183" i="4"/>
  <c r="BR183" i="4"/>
  <c r="AF183" i="4" s="1"/>
  <c r="BO183" i="4"/>
  <c r="BL183" i="4"/>
  <c r="BI183" i="4"/>
  <c r="AC183" i="4" s="1"/>
  <c r="BF183" i="4"/>
  <c r="BC183" i="4"/>
  <c r="AA183" i="4" s="1"/>
  <c r="AZ183" i="4"/>
  <c r="AN183" i="4"/>
  <c r="AM183" i="4"/>
  <c r="AJ183" i="4"/>
  <c r="AH183" i="4"/>
  <c r="AD183" i="4"/>
  <c r="Z183" i="4"/>
  <c r="CP182" i="4"/>
  <c r="AN182" i="4" s="1"/>
  <c r="CM182" i="4"/>
  <c r="CJ182" i="4"/>
  <c r="AL182" i="4" s="1"/>
  <c r="CG182" i="4"/>
  <c r="CD182" i="4"/>
  <c r="AJ182" i="4" s="1"/>
  <c r="CA182" i="4"/>
  <c r="BX182" i="4"/>
  <c r="BU182" i="4"/>
  <c r="BR182" i="4"/>
  <c r="AF182" i="4" s="1"/>
  <c r="BO182" i="4"/>
  <c r="BL182" i="4"/>
  <c r="AD182" i="4" s="1"/>
  <c r="BI182" i="4"/>
  <c r="BF182" i="4"/>
  <c r="BC182" i="4"/>
  <c r="AA182" i="4" s="1"/>
  <c r="AZ182" i="4"/>
  <c r="AM182" i="4"/>
  <c r="AK182" i="4"/>
  <c r="AI182" i="4"/>
  <c r="AH182" i="4"/>
  <c r="AC182" i="4"/>
  <c r="Z182" i="4"/>
  <c r="CP181" i="4"/>
  <c r="CM181" i="4"/>
  <c r="AM181" i="4" s="1"/>
  <c r="CJ181" i="4"/>
  <c r="CG181" i="4"/>
  <c r="CD181" i="4"/>
  <c r="AJ181" i="4" s="1"/>
  <c r="CA181" i="4"/>
  <c r="AI181" i="4" s="1"/>
  <c r="BX181" i="4"/>
  <c r="BU181" i="4"/>
  <c r="BR181" i="4"/>
  <c r="BO181" i="4"/>
  <c r="BL181" i="4"/>
  <c r="BI181" i="4"/>
  <c r="BF181" i="4"/>
  <c r="BC181" i="4"/>
  <c r="AA181" i="4" s="1"/>
  <c r="AZ181" i="4"/>
  <c r="AN181" i="4"/>
  <c r="AL181" i="4"/>
  <c r="AK181" i="4"/>
  <c r="AH181" i="4"/>
  <c r="AF181" i="4"/>
  <c r="AD181" i="4"/>
  <c r="AC181" i="4"/>
  <c r="Z181" i="4"/>
  <c r="CP180" i="4"/>
  <c r="CM180" i="4"/>
  <c r="AM180" i="4" s="1"/>
  <c r="CJ180" i="4"/>
  <c r="AL180" i="4" s="1"/>
  <c r="CG180" i="4"/>
  <c r="CD180" i="4"/>
  <c r="AJ180" i="4" s="1"/>
  <c r="CA180" i="4"/>
  <c r="BX180" i="4"/>
  <c r="AH180" i="4" s="1"/>
  <c r="BU180" i="4"/>
  <c r="BR180" i="4"/>
  <c r="BO180" i="4"/>
  <c r="BL180" i="4"/>
  <c r="AD180" i="4" s="1"/>
  <c r="BI180" i="4"/>
  <c r="AC180" i="4" s="1"/>
  <c r="BF180" i="4"/>
  <c r="BC180" i="4"/>
  <c r="AZ180" i="4"/>
  <c r="AN180" i="4"/>
  <c r="AK180" i="4"/>
  <c r="AI180" i="4"/>
  <c r="AF180" i="4"/>
  <c r="AA180" i="4"/>
  <c r="Z180" i="4"/>
  <c r="CP179" i="4"/>
  <c r="CM179" i="4"/>
  <c r="AM179" i="4" s="1"/>
  <c r="CJ179" i="4"/>
  <c r="CG179" i="4"/>
  <c r="AK179" i="4" s="1"/>
  <c r="CD179" i="4"/>
  <c r="CA179" i="4"/>
  <c r="BX179" i="4"/>
  <c r="AH179" i="4" s="1"/>
  <c r="BU179" i="4"/>
  <c r="BR179" i="4"/>
  <c r="AF179" i="4" s="1"/>
  <c r="BO179" i="4"/>
  <c r="BL179" i="4"/>
  <c r="BI179" i="4"/>
  <c r="AC179" i="4" s="1"/>
  <c r="BF179" i="4"/>
  <c r="BC179" i="4"/>
  <c r="AZ179" i="4"/>
  <c r="Z179" i="4" s="1"/>
  <c r="AN179" i="4"/>
  <c r="AL179" i="4"/>
  <c r="AJ179" i="4"/>
  <c r="AI179" i="4"/>
  <c r="AD179" i="4"/>
  <c r="AA179" i="4"/>
  <c r="CP178" i="4"/>
  <c r="AN178" i="4" s="1"/>
  <c r="CM178" i="4"/>
  <c r="CJ178" i="4"/>
  <c r="CG178" i="4"/>
  <c r="AK178" i="4" s="1"/>
  <c r="CD178" i="4"/>
  <c r="AJ178" i="4" s="1"/>
  <c r="CA178" i="4"/>
  <c r="BX178" i="4"/>
  <c r="AH178" i="4" s="1"/>
  <c r="BU178" i="4"/>
  <c r="BR178" i="4"/>
  <c r="AF178" i="4" s="1"/>
  <c r="BO178" i="4"/>
  <c r="BL178" i="4"/>
  <c r="BI178" i="4"/>
  <c r="BF178" i="4"/>
  <c r="BC178" i="4"/>
  <c r="AZ178" i="4"/>
  <c r="Z178" i="4" s="1"/>
  <c r="AM178" i="4"/>
  <c r="AL178" i="4"/>
  <c r="AI178" i="4"/>
  <c r="AD178" i="4"/>
  <c r="AC178" i="4"/>
  <c r="AA178" i="4"/>
  <c r="CP177" i="4"/>
  <c r="AN177" i="4" s="1"/>
  <c r="CM177" i="4"/>
  <c r="AM177" i="4" s="1"/>
  <c r="CJ177" i="4"/>
  <c r="CG177" i="4"/>
  <c r="AK177" i="4" s="1"/>
  <c r="CD177" i="4"/>
  <c r="CA177" i="4"/>
  <c r="AI177" i="4" s="1"/>
  <c r="BX177" i="4"/>
  <c r="BU177" i="4"/>
  <c r="BR177" i="4"/>
  <c r="BO177" i="4"/>
  <c r="BL177" i="4"/>
  <c r="AD177" i="4" s="1"/>
  <c r="BI177" i="4"/>
  <c r="AC177" i="4" s="1"/>
  <c r="BF177" i="4"/>
  <c r="BC177" i="4"/>
  <c r="AZ177" i="4"/>
  <c r="Z177" i="4" s="1"/>
  <c r="AL177" i="4"/>
  <c r="AJ177" i="4"/>
  <c r="AH177" i="4"/>
  <c r="AF177" i="4"/>
  <c r="AA177" i="4"/>
  <c r="CP176" i="4"/>
  <c r="AN176" i="4" s="1"/>
  <c r="CM176" i="4"/>
  <c r="CJ176" i="4"/>
  <c r="AL176" i="4" s="1"/>
  <c r="CG176" i="4"/>
  <c r="CD176" i="4"/>
  <c r="CA176" i="4"/>
  <c r="AI176" i="4" s="1"/>
  <c r="BX176" i="4"/>
  <c r="AH176" i="4" s="1"/>
  <c r="BU176" i="4"/>
  <c r="BR176" i="4"/>
  <c r="BO176" i="4"/>
  <c r="BL176" i="4"/>
  <c r="AD176" i="4" s="1"/>
  <c r="BI176" i="4"/>
  <c r="BF176" i="4"/>
  <c r="BC176" i="4"/>
  <c r="AA176" i="4" s="1"/>
  <c r="AZ176" i="4"/>
  <c r="Z176" i="4" s="1"/>
  <c r="AM176" i="4"/>
  <c r="AK176" i="4"/>
  <c r="AJ176" i="4"/>
  <c r="AF176" i="4"/>
  <c r="AC176" i="4"/>
  <c r="CP175" i="4"/>
  <c r="CM175" i="4"/>
  <c r="CJ175" i="4"/>
  <c r="AL175" i="4" s="1"/>
  <c r="CG175" i="4"/>
  <c r="AK175" i="4" s="1"/>
  <c r="CD175" i="4"/>
  <c r="CA175" i="4"/>
  <c r="AI175" i="4" s="1"/>
  <c r="BX175" i="4"/>
  <c r="BU175" i="4"/>
  <c r="BR175" i="4"/>
  <c r="AF175" i="4" s="1"/>
  <c r="BO175" i="4"/>
  <c r="BL175" i="4"/>
  <c r="BI175" i="4"/>
  <c r="AC175" i="4" s="1"/>
  <c r="BF175" i="4"/>
  <c r="BC175" i="4"/>
  <c r="AA175" i="4" s="1"/>
  <c r="AZ175" i="4"/>
  <c r="AN175" i="4"/>
  <c r="AM175" i="4"/>
  <c r="AJ175" i="4"/>
  <c r="AH175" i="4"/>
  <c r="AD175" i="4"/>
  <c r="Z175" i="4"/>
  <c r="CP174" i="4"/>
  <c r="AN174" i="4" s="1"/>
  <c r="CM174" i="4"/>
  <c r="CJ174" i="4"/>
  <c r="AL174" i="4" s="1"/>
  <c r="CG174" i="4"/>
  <c r="CD174" i="4"/>
  <c r="AJ174" i="4" s="1"/>
  <c r="CA174" i="4"/>
  <c r="BX174" i="4"/>
  <c r="BU174" i="4"/>
  <c r="BR174" i="4"/>
  <c r="AF174" i="4" s="1"/>
  <c r="BO174" i="4"/>
  <c r="BL174" i="4"/>
  <c r="AD174" i="4" s="1"/>
  <c r="BI174" i="4"/>
  <c r="BF174" i="4"/>
  <c r="BC174" i="4"/>
  <c r="AA174" i="4" s="1"/>
  <c r="AZ174" i="4"/>
  <c r="AM174" i="4"/>
  <c r="AK174" i="4"/>
  <c r="AI174" i="4"/>
  <c r="AH174" i="4"/>
  <c r="AC174" i="4"/>
  <c r="Z174" i="4"/>
  <c r="CP173" i="4"/>
  <c r="CM173" i="4"/>
  <c r="AM173" i="4" s="1"/>
  <c r="CJ173" i="4"/>
  <c r="CG173" i="4"/>
  <c r="CD173" i="4"/>
  <c r="AJ173" i="4" s="1"/>
  <c r="CA173" i="4"/>
  <c r="AI173" i="4" s="1"/>
  <c r="BX173" i="4"/>
  <c r="BU173" i="4"/>
  <c r="BR173" i="4"/>
  <c r="BO173" i="4"/>
  <c r="BL173" i="4"/>
  <c r="BI173" i="4"/>
  <c r="BF173" i="4"/>
  <c r="BC173" i="4"/>
  <c r="AA173" i="4" s="1"/>
  <c r="AZ173" i="4"/>
  <c r="AN173" i="4"/>
  <c r="AL173" i="4"/>
  <c r="AK173" i="4"/>
  <c r="AH173" i="4"/>
  <c r="AF173" i="4"/>
  <c r="AD173" i="4"/>
  <c r="AC173" i="4"/>
  <c r="Z173" i="4"/>
  <c r="CP172" i="4"/>
  <c r="CM172" i="4"/>
  <c r="AM172" i="4" s="1"/>
  <c r="CJ172" i="4"/>
  <c r="AL172" i="4" s="1"/>
  <c r="CG172" i="4"/>
  <c r="CD172" i="4"/>
  <c r="AJ172" i="4" s="1"/>
  <c r="CA172" i="4"/>
  <c r="BX172" i="4"/>
  <c r="AH172" i="4" s="1"/>
  <c r="BU172" i="4"/>
  <c r="BR172" i="4"/>
  <c r="BO172" i="4"/>
  <c r="BL172" i="4"/>
  <c r="AD172" i="4" s="1"/>
  <c r="BI172" i="4"/>
  <c r="AC172" i="4" s="1"/>
  <c r="BF172" i="4"/>
  <c r="BC172" i="4"/>
  <c r="AZ172" i="4"/>
  <c r="AN172" i="4"/>
  <c r="AK172" i="4"/>
  <c r="AI172" i="4"/>
  <c r="AF172" i="4"/>
  <c r="AA172" i="4"/>
  <c r="Z172" i="4"/>
  <c r="CP171" i="4"/>
  <c r="CM171" i="4"/>
  <c r="AM171" i="4" s="1"/>
  <c r="CJ171" i="4"/>
  <c r="CG171" i="4"/>
  <c r="AK171" i="4" s="1"/>
  <c r="CD171" i="4"/>
  <c r="CA171" i="4"/>
  <c r="BX171" i="4"/>
  <c r="AH171" i="4" s="1"/>
  <c r="BU171" i="4"/>
  <c r="BR171" i="4"/>
  <c r="AF171" i="4" s="1"/>
  <c r="BO171" i="4"/>
  <c r="BL171" i="4"/>
  <c r="BI171" i="4"/>
  <c r="AC171" i="4" s="1"/>
  <c r="BF171" i="4"/>
  <c r="BC171" i="4"/>
  <c r="AZ171" i="4"/>
  <c r="Z171" i="4" s="1"/>
  <c r="AN171" i="4"/>
  <c r="AL171" i="4"/>
  <c r="AJ171" i="4"/>
  <c r="AI171" i="4"/>
  <c r="AD171" i="4"/>
  <c r="AA171" i="4"/>
  <c r="CP170" i="4"/>
  <c r="AN170" i="4" s="1"/>
  <c r="CM170" i="4"/>
  <c r="CJ170" i="4"/>
  <c r="CG170" i="4"/>
  <c r="AK170" i="4" s="1"/>
  <c r="CD170" i="4"/>
  <c r="AJ170" i="4" s="1"/>
  <c r="CA170" i="4"/>
  <c r="BX170" i="4"/>
  <c r="AH170" i="4" s="1"/>
  <c r="BU170" i="4"/>
  <c r="BR170" i="4"/>
  <c r="AF170" i="4" s="1"/>
  <c r="BO170" i="4"/>
  <c r="BL170" i="4"/>
  <c r="BI170" i="4"/>
  <c r="BF170" i="4"/>
  <c r="BC170" i="4"/>
  <c r="AZ170" i="4"/>
  <c r="Z170" i="4" s="1"/>
  <c r="AM170" i="4"/>
  <c r="AL170" i="4"/>
  <c r="AI170" i="4"/>
  <c r="AD170" i="4"/>
  <c r="AC170" i="4"/>
  <c r="AA170" i="4"/>
  <c r="CP169" i="4"/>
  <c r="AN169" i="4" s="1"/>
  <c r="CM169" i="4"/>
  <c r="AM169" i="4" s="1"/>
  <c r="CJ169" i="4"/>
  <c r="CG169" i="4"/>
  <c r="AK169" i="4" s="1"/>
  <c r="CD169" i="4"/>
  <c r="CA169" i="4"/>
  <c r="AI169" i="4" s="1"/>
  <c r="BX169" i="4"/>
  <c r="BU169" i="4"/>
  <c r="BR169" i="4"/>
  <c r="BO169" i="4"/>
  <c r="BL169" i="4"/>
  <c r="AD169" i="4" s="1"/>
  <c r="BI169" i="4"/>
  <c r="AC169" i="4" s="1"/>
  <c r="BF169" i="4"/>
  <c r="BC169" i="4"/>
  <c r="AZ169" i="4"/>
  <c r="Z169" i="4" s="1"/>
  <c r="AL169" i="4"/>
  <c r="AJ169" i="4"/>
  <c r="AH169" i="4"/>
  <c r="AF169" i="4"/>
  <c r="AA169" i="4"/>
  <c r="CP168" i="4"/>
  <c r="AN168" i="4" s="1"/>
  <c r="CM168" i="4"/>
  <c r="CJ168" i="4"/>
  <c r="AL168" i="4" s="1"/>
  <c r="CG168" i="4"/>
  <c r="CD168" i="4"/>
  <c r="CA168" i="4"/>
  <c r="AI168" i="4" s="1"/>
  <c r="BX168" i="4"/>
  <c r="AH168" i="4" s="1"/>
  <c r="BU168" i="4"/>
  <c r="BR168" i="4"/>
  <c r="BO168" i="4"/>
  <c r="BL168" i="4"/>
  <c r="AD168" i="4" s="1"/>
  <c r="BI168" i="4"/>
  <c r="BF168" i="4"/>
  <c r="BC168" i="4"/>
  <c r="AA168" i="4" s="1"/>
  <c r="AZ168" i="4"/>
  <c r="Z168" i="4" s="1"/>
  <c r="AM168" i="4"/>
  <c r="AK168" i="4"/>
  <c r="AJ168" i="4"/>
  <c r="AF168" i="4"/>
  <c r="AC168" i="4"/>
  <c r="CP167" i="4"/>
  <c r="CM167" i="4"/>
  <c r="CJ167" i="4"/>
  <c r="AL167" i="4" s="1"/>
  <c r="CG167" i="4"/>
  <c r="AK167" i="4" s="1"/>
  <c r="CD167" i="4"/>
  <c r="CA167" i="4"/>
  <c r="AI167" i="4" s="1"/>
  <c r="BX167" i="4"/>
  <c r="BU167" i="4"/>
  <c r="BR167" i="4"/>
  <c r="AF167" i="4" s="1"/>
  <c r="BO167" i="4"/>
  <c r="BL167" i="4"/>
  <c r="BI167" i="4"/>
  <c r="AC167" i="4" s="1"/>
  <c r="BF167" i="4"/>
  <c r="BC167" i="4"/>
  <c r="AA167" i="4" s="1"/>
  <c r="AZ167" i="4"/>
  <c r="AN167" i="4"/>
  <c r="AM167" i="4"/>
  <c r="AJ167" i="4"/>
  <c r="AH167" i="4"/>
  <c r="AD167" i="4"/>
  <c r="Z167" i="4"/>
  <c r="CP166" i="4"/>
  <c r="AN166" i="4" s="1"/>
  <c r="CM166" i="4"/>
  <c r="CJ166" i="4"/>
  <c r="AL166" i="4" s="1"/>
  <c r="CG166" i="4"/>
  <c r="CD166" i="4"/>
  <c r="AJ166" i="4" s="1"/>
  <c r="CA166" i="4"/>
  <c r="BX166" i="4"/>
  <c r="BU166" i="4"/>
  <c r="BR166" i="4"/>
  <c r="AF166" i="4" s="1"/>
  <c r="BO166" i="4"/>
  <c r="BL166" i="4"/>
  <c r="AD166" i="4" s="1"/>
  <c r="BI166" i="4"/>
  <c r="BF166" i="4"/>
  <c r="BC166" i="4"/>
  <c r="AA166" i="4" s="1"/>
  <c r="AZ166" i="4"/>
  <c r="AM166" i="4"/>
  <c r="AK166" i="4"/>
  <c r="AI166" i="4"/>
  <c r="AH166" i="4"/>
  <c r="AC166" i="4"/>
  <c r="Z166" i="4"/>
  <c r="CP165" i="4"/>
  <c r="CM165" i="4"/>
  <c r="AM165" i="4" s="1"/>
  <c r="CJ165" i="4"/>
  <c r="CG165" i="4"/>
  <c r="CD165" i="4"/>
  <c r="AJ165" i="4" s="1"/>
  <c r="CA165" i="4"/>
  <c r="AI165" i="4" s="1"/>
  <c r="BX165" i="4"/>
  <c r="BU165" i="4"/>
  <c r="BR165" i="4"/>
  <c r="BO165" i="4"/>
  <c r="BL165" i="4"/>
  <c r="BI165" i="4"/>
  <c r="BF165" i="4"/>
  <c r="BC165" i="4"/>
  <c r="AA165" i="4" s="1"/>
  <c r="AZ165" i="4"/>
  <c r="AN165" i="4"/>
  <c r="AL165" i="4"/>
  <c r="AK165" i="4"/>
  <c r="AH165" i="4"/>
  <c r="AF165" i="4"/>
  <c r="AD165" i="4"/>
  <c r="AC165" i="4"/>
  <c r="Z165" i="4"/>
  <c r="CP164" i="4"/>
  <c r="CM164" i="4"/>
  <c r="AM164" i="4" s="1"/>
  <c r="CJ164" i="4"/>
  <c r="AL164" i="4" s="1"/>
  <c r="CG164" i="4"/>
  <c r="CD164" i="4"/>
  <c r="AJ164" i="4" s="1"/>
  <c r="CA164" i="4"/>
  <c r="BX164" i="4"/>
  <c r="AH164" i="4" s="1"/>
  <c r="BU164" i="4"/>
  <c r="BR164" i="4"/>
  <c r="BO164" i="4"/>
  <c r="BL164" i="4"/>
  <c r="AD164" i="4" s="1"/>
  <c r="BI164" i="4"/>
  <c r="AC164" i="4" s="1"/>
  <c r="BF164" i="4"/>
  <c r="BC164" i="4"/>
  <c r="AZ164" i="4"/>
  <c r="AN164" i="4"/>
  <c r="AK164" i="4"/>
  <c r="AI164" i="4"/>
  <c r="AF164" i="4"/>
  <c r="AA164" i="4"/>
  <c r="Z164" i="4"/>
  <c r="CP163" i="4"/>
  <c r="CM163" i="4"/>
  <c r="AM163" i="4" s="1"/>
  <c r="CJ163" i="4"/>
  <c r="CG163" i="4"/>
  <c r="AK163" i="4" s="1"/>
  <c r="CD163" i="4"/>
  <c r="CA163" i="4"/>
  <c r="BX163" i="4"/>
  <c r="AH163" i="4" s="1"/>
  <c r="BU163" i="4"/>
  <c r="BR163" i="4"/>
  <c r="AF163" i="4" s="1"/>
  <c r="BO163" i="4"/>
  <c r="BL163" i="4"/>
  <c r="BI163" i="4"/>
  <c r="AC163" i="4" s="1"/>
  <c r="BF163" i="4"/>
  <c r="BC163" i="4"/>
  <c r="AZ163" i="4"/>
  <c r="Z163" i="4" s="1"/>
  <c r="AN163" i="4"/>
  <c r="AL163" i="4"/>
  <c r="AJ163" i="4"/>
  <c r="AI163" i="4"/>
  <c r="AD163" i="4"/>
  <c r="AA163" i="4"/>
  <c r="CP162" i="4"/>
  <c r="AN162" i="4" s="1"/>
  <c r="CM162" i="4"/>
  <c r="CJ162" i="4"/>
  <c r="CG162" i="4"/>
  <c r="AK162" i="4" s="1"/>
  <c r="CD162" i="4"/>
  <c r="AJ162" i="4" s="1"/>
  <c r="CA162" i="4"/>
  <c r="BX162" i="4"/>
  <c r="AH162" i="4" s="1"/>
  <c r="BU162" i="4"/>
  <c r="BR162" i="4"/>
  <c r="AF162" i="4" s="1"/>
  <c r="BO162" i="4"/>
  <c r="BL162" i="4"/>
  <c r="BI162" i="4"/>
  <c r="BF162" i="4"/>
  <c r="BC162" i="4"/>
  <c r="AZ162" i="4"/>
  <c r="Z162" i="4" s="1"/>
  <c r="AM162" i="4"/>
  <c r="AL162" i="4"/>
  <c r="AI162" i="4"/>
  <c r="AD162" i="4"/>
  <c r="AC162" i="4"/>
  <c r="AA162" i="4"/>
  <c r="CP161" i="4"/>
  <c r="AN161" i="4" s="1"/>
  <c r="CM161" i="4"/>
  <c r="AM161" i="4" s="1"/>
  <c r="CJ161" i="4"/>
  <c r="CG161" i="4"/>
  <c r="AK161" i="4" s="1"/>
  <c r="CD161" i="4"/>
  <c r="CA161" i="4"/>
  <c r="AI161" i="4" s="1"/>
  <c r="BX161" i="4"/>
  <c r="BU161" i="4"/>
  <c r="BR161" i="4"/>
  <c r="BO161" i="4"/>
  <c r="BL161" i="4"/>
  <c r="AD161" i="4" s="1"/>
  <c r="BI161" i="4"/>
  <c r="AC161" i="4" s="1"/>
  <c r="BF161" i="4"/>
  <c r="BC161" i="4"/>
  <c r="AA161" i="4" s="1"/>
  <c r="AZ161" i="4"/>
  <c r="Z161" i="4" s="1"/>
  <c r="AL161" i="4"/>
  <c r="AJ161" i="4"/>
  <c r="AH161" i="4"/>
  <c r="AF161" i="4"/>
  <c r="CP160" i="4"/>
  <c r="AN160" i="4" s="1"/>
  <c r="CM160" i="4"/>
  <c r="CJ160" i="4"/>
  <c r="AL160" i="4" s="1"/>
  <c r="CG160" i="4"/>
  <c r="CD160" i="4"/>
  <c r="CA160" i="4"/>
  <c r="AI160" i="4" s="1"/>
  <c r="BX160" i="4"/>
  <c r="AH160" i="4" s="1"/>
  <c r="BU160" i="4"/>
  <c r="BR160" i="4"/>
  <c r="BO160" i="4"/>
  <c r="BL160" i="4"/>
  <c r="AD160" i="4" s="1"/>
  <c r="BI160" i="4"/>
  <c r="BF160" i="4"/>
  <c r="BC160" i="4"/>
  <c r="AA160" i="4" s="1"/>
  <c r="AZ160" i="4"/>
  <c r="AM160" i="4"/>
  <c r="AK160" i="4"/>
  <c r="AJ160" i="4"/>
  <c r="AF160" i="4"/>
  <c r="AC160" i="4"/>
  <c r="Z160" i="4"/>
  <c r="CP159" i="4"/>
  <c r="CM159" i="4"/>
  <c r="CJ159" i="4"/>
  <c r="AL159" i="4" s="1"/>
  <c r="CG159" i="4"/>
  <c r="AK159" i="4" s="1"/>
  <c r="CD159" i="4"/>
  <c r="CA159" i="4"/>
  <c r="AI159" i="4" s="1"/>
  <c r="BX159" i="4"/>
  <c r="BU159" i="4"/>
  <c r="BR159" i="4"/>
  <c r="AF159" i="4" s="1"/>
  <c r="BO159" i="4"/>
  <c r="BL159" i="4"/>
  <c r="BI159" i="4"/>
  <c r="BF159" i="4"/>
  <c r="BC159" i="4"/>
  <c r="AA159" i="4" s="1"/>
  <c r="AZ159" i="4"/>
  <c r="AN159" i="4"/>
  <c r="AM159" i="4"/>
  <c r="AJ159" i="4"/>
  <c r="AH159" i="4"/>
  <c r="AD159" i="4"/>
  <c r="AC159" i="4"/>
  <c r="Z159" i="4"/>
  <c r="CP158" i="4"/>
  <c r="AN158" i="4" s="1"/>
  <c r="CM158" i="4"/>
  <c r="CJ158" i="4"/>
  <c r="AL158" i="4" s="1"/>
  <c r="CG158" i="4"/>
  <c r="CD158" i="4"/>
  <c r="AJ158" i="4" s="1"/>
  <c r="CA158" i="4"/>
  <c r="BX158" i="4"/>
  <c r="BU158" i="4"/>
  <c r="BR158" i="4"/>
  <c r="AF158" i="4" s="1"/>
  <c r="BO158" i="4"/>
  <c r="BL158" i="4"/>
  <c r="AD158" i="4" s="1"/>
  <c r="BI158" i="4"/>
  <c r="BF158" i="4"/>
  <c r="BC158" i="4"/>
  <c r="AA158" i="4" s="1"/>
  <c r="AZ158" i="4"/>
  <c r="AM158" i="4"/>
  <c r="AK158" i="4"/>
  <c r="AI158" i="4"/>
  <c r="AH158" i="4"/>
  <c r="AC158" i="4"/>
  <c r="Z158" i="4"/>
  <c r="CP157" i="4"/>
  <c r="CM157" i="4"/>
  <c r="AM157" i="4" s="1"/>
  <c r="CJ157" i="4"/>
  <c r="AL157" i="4" s="1"/>
  <c r="CG157" i="4"/>
  <c r="CD157" i="4"/>
  <c r="AJ157" i="4" s="1"/>
  <c r="CA157" i="4"/>
  <c r="AI157" i="4" s="1"/>
  <c r="BX157" i="4"/>
  <c r="BU157" i="4"/>
  <c r="BR157" i="4"/>
  <c r="BO157" i="4"/>
  <c r="BL157" i="4"/>
  <c r="BI157" i="4"/>
  <c r="BF157" i="4"/>
  <c r="BC157" i="4"/>
  <c r="AZ157" i="4"/>
  <c r="AN157" i="4"/>
  <c r="AK157" i="4"/>
  <c r="AH157" i="4"/>
  <c r="AF157" i="4"/>
  <c r="AD157" i="4"/>
  <c r="AC157" i="4"/>
  <c r="AA157" i="4"/>
  <c r="Z157" i="4"/>
  <c r="CP156" i="4"/>
  <c r="CM156" i="4"/>
  <c r="AM156" i="4" s="1"/>
  <c r="CJ156" i="4"/>
  <c r="AL156" i="4" s="1"/>
  <c r="CG156" i="4"/>
  <c r="CD156" i="4"/>
  <c r="AJ156" i="4" s="1"/>
  <c r="CA156" i="4"/>
  <c r="BX156" i="4"/>
  <c r="AH156" i="4" s="1"/>
  <c r="BU156" i="4"/>
  <c r="BR156" i="4"/>
  <c r="BO156" i="4"/>
  <c r="BL156" i="4"/>
  <c r="BI156" i="4"/>
  <c r="AC156" i="4" s="1"/>
  <c r="BF156" i="4"/>
  <c r="BC156" i="4"/>
  <c r="AZ156" i="4"/>
  <c r="AN156" i="4"/>
  <c r="AK156" i="4"/>
  <c r="AI156" i="4"/>
  <c r="AF156" i="4"/>
  <c r="AD156" i="4"/>
  <c r="AA156" i="4"/>
  <c r="Z156" i="4"/>
  <c r="CP155" i="4"/>
  <c r="CM155" i="4"/>
  <c r="CJ155" i="4"/>
  <c r="CG155" i="4"/>
  <c r="AK155" i="4" s="1"/>
  <c r="CD155" i="4"/>
  <c r="AJ155" i="4" s="1"/>
  <c r="CA155" i="4"/>
  <c r="BX155" i="4"/>
  <c r="AH155" i="4" s="1"/>
  <c r="BU155" i="4"/>
  <c r="BR155" i="4"/>
  <c r="AF155" i="4" s="1"/>
  <c r="BO155" i="4"/>
  <c r="BL155" i="4"/>
  <c r="BI155" i="4"/>
  <c r="BF155" i="4"/>
  <c r="BC155" i="4"/>
  <c r="AZ155" i="4"/>
  <c r="Z155" i="4" s="1"/>
  <c r="AN155" i="4"/>
  <c r="AM155" i="4"/>
  <c r="AL155" i="4"/>
  <c r="AI155" i="4"/>
  <c r="AD155" i="4"/>
  <c r="AC155" i="4"/>
  <c r="AA155" i="4"/>
  <c r="CP154" i="4"/>
  <c r="AN154" i="4" s="1"/>
  <c r="CM154" i="4"/>
  <c r="AM154" i="4" s="1"/>
  <c r="CJ154" i="4"/>
  <c r="CG154" i="4"/>
  <c r="AK154" i="4" s="1"/>
  <c r="CD154" i="4"/>
  <c r="AJ154" i="4" s="1"/>
  <c r="CA154" i="4"/>
  <c r="AI154" i="4" s="1"/>
  <c r="BX154" i="4"/>
  <c r="AH154" i="4" s="1"/>
  <c r="BU154" i="4"/>
  <c r="BR154" i="4"/>
  <c r="BO154" i="4"/>
  <c r="BL154" i="4"/>
  <c r="BI154" i="4"/>
  <c r="BF154" i="4"/>
  <c r="BC154" i="4"/>
  <c r="AA154" i="4" s="1"/>
  <c r="AZ154" i="4"/>
  <c r="Z154" i="4" s="1"/>
  <c r="AL154" i="4"/>
  <c r="AF154" i="4"/>
  <c r="AD154" i="4"/>
  <c r="AC154" i="4"/>
  <c r="CP153" i="4"/>
  <c r="AN153" i="4" s="1"/>
  <c r="CM153" i="4"/>
  <c r="AM153" i="4" s="1"/>
  <c r="CJ153" i="4"/>
  <c r="CG153" i="4"/>
  <c r="CD153" i="4"/>
  <c r="CA153" i="4"/>
  <c r="AI153" i="4" s="1"/>
  <c r="BX153" i="4"/>
  <c r="AH153" i="4" s="1"/>
  <c r="BU153" i="4"/>
  <c r="BR153" i="4"/>
  <c r="BO153" i="4"/>
  <c r="BL153" i="4"/>
  <c r="AD153" i="4" s="1"/>
  <c r="BI153" i="4"/>
  <c r="BF153" i="4"/>
  <c r="BC153" i="4"/>
  <c r="AA153" i="4" s="1"/>
  <c r="AZ153" i="4"/>
  <c r="Z153" i="4" s="1"/>
  <c r="AL153" i="4"/>
  <c r="AK153" i="4"/>
  <c r="AJ153" i="4"/>
  <c r="AF153" i="4"/>
  <c r="AC153" i="4"/>
  <c r="CP152" i="4"/>
  <c r="AN152" i="4" s="1"/>
  <c r="CM152" i="4"/>
  <c r="CJ152" i="4"/>
  <c r="CG152" i="4"/>
  <c r="AK152" i="4" s="1"/>
  <c r="CD152" i="4"/>
  <c r="AJ152" i="4" s="1"/>
  <c r="CA152" i="4"/>
  <c r="AI152" i="4" s="1"/>
  <c r="BX152" i="4"/>
  <c r="AH152" i="4" s="1"/>
  <c r="BU152" i="4"/>
  <c r="BR152" i="4"/>
  <c r="BO152" i="4"/>
  <c r="BL152" i="4"/>
  <c r="BI152" i="4"/>
  <c r="BF152" i="4"/>
  <c r="BC152" i="4"/>
  <c r="AA152" i="4" s="1"/>
  <c r="AZ152" i="4"/>
  <c r="Z152" i="4" s="1"/>
  <c r="AM152" i="4"/>
  <c r="AL152" i="4"/>
  <c r="AF152" i="4"/>
  <c r="AD152" i="4"/>
  <c r="AC152" i="4"/>
  <c r="CP151" i="4"/>
  <c r="AN151" i="4" s="1"/>
  <c r="CM151" i="4"/>
  <c r="AM151" i="4" s="1"/>
  <c r="CJ151" i="4"/>
  <c r="AL151" i="4" s="1"/>
  <c r="CG151" i="4"/>
  <c r="AK151" i="4" s="1"/>
  <c r="CD151" i="4"/>
  <c r="CA151" i="4"/>
  <c r="AI151" i="4" s="1"/>
  <c r="BX151" i="4"/>
  <c r="BU151" i="4"/>
  <c r="BR151" i="4"/>
  <c r="BO151" i="4"/>
  <c r="BL151" i="4"/>
  <c r="AD151" i="4" s="1"/>
  <c r="BI151" i="4"/>
  <c r="AC151" i="4" s="1"/>
  <c r="BF151" i="4"/>
  <c r="BC151" i="4"/>
  <c r="AZ151" i="4"/>
  <c r="AJ151" i="4"/>
  <c r="AH151" i="4"/>
  <c r="AF151" i="4"/>
  <c r="AA151" i="4"/>
  <c r="Z151" i="4"/>
  <c r="CP150" i="4"/>
  <c r="AN150" i="4" s="1"/>
  <c r="CM150" i="4"/>
  <c r="CJ150" i="4"/>
  <c r="AL150" i="4" s="1"/>
  <c r="CG150" i="4"/>
  <c r="CD150" i="4"/>
  <c r="CA150" i="4"/>
  <c r="AI150" i="4" s="1"/>
  <c r="BX150" i="4"/>
  <c r="AH150" i="4" s="1"/>
  <c r="BU150" i="4"/>
  <c r="BR150" i="4"/>
  <c r="AF150" i="4" s="1"/>
  <c r="BO150" i="4"/>
  <c r="BL150" i="4"/>
  <c r="BI150" i="4"/>
  <c r="BF150" i="4"/>
  <c r="BC150" i="4"/>
  <c r="AA150" i="4" s="1"/>
  <c r="AZ150" i="4"/>
  <c r="Z150" i="4" s="1"/>
  <c r="AM150" i="4"/>
  <c r="AK150" i="4"/>
  <c r="AJ150" i="4"/>
  <c r="AD150" i="4"/>
  <c r="AC150" i="4"/>
  <c r="CP149" i="4"/>
  <c r="CM149" i="4"/>
  <c r="CJ149" i="4"/>
  <c r="AL149" i="4" s="1"/>
  <c r="CG149" i="4"/>
  <c r="AK149" i="4" s="1"/>
  <c r="CD149" i="4"/>
  <c r="AJ149" i="4" s="1"/>
  <c r="CA149" i="4"/>
  <c r="BX149" i="4"/>
  <c r="BU149" i="4"/>
  <c r="BR149" i="4"/>
  <c r="AF149" i="4" s="1"/>
  <c r="BO149" i="4"/>
  <c r="BL149" i="4"/>
  <c r="BI149" i="4"/>
  <c r="AC149" i="4" s="1"/>
  <c r="BF149" i="4"/>
  <c r="BC149" i="4"/>
  <c r="AA149" i="4" s="1"/>
  <c r="AZ149" i="4"/>
  <c r="AN149" i="4"/>
  <c r="AM149" i="4"/>
  <c r="AI149" i="4"/>
  <c r="AH149" i="4"/>
  <c r="AD149" i="4"/>
  <c r="Z149" i="4"/>
  <c r="CP148" i="4"/>
  <c r="AN148" i="4" s="1"/>
  <c r="CM148" i="4"/>
  <c r="AM148" i="4" s="1"/>
  <c r="CJ148" i="4"/>
  <c r="CG148" i="4"/>
  <c r="CD148" i="4"/>
  <c r="AJ148" i="4" s="1"/>
  <c r="CA148" i="4"/>
  <c r="BX148" i="4"/>
  <c r="BU148" i="4"/>
  <c r="BR148" i="4"/>
  <c r="AF148" i="4" s="1"/>
  <c r="BO148" i="4"/>
  <c r="BL148" i="4"/>
  <c r="AD148" i="4" s="1"/>
  <c r="BI148" i="4"/>
  <c r="BF148" i="4"/>
  <c r="BC148" i="4"/>
  <c r="AZ148" i="4"/>
  <c r="AL148" i="4"/>
  <c r="AK148" i="4"/>
  <c r="AI148" i="4"/>
  <c r="AH148" i="4"/>
  <c r="AC148" i="4"/>
  <c r="AA148" i="4"/>
  <c r="Z148" i="4"/>
  <c r="CP147" i="4"/>
  <c r="CM147" i="4"/>
  <c r="AM147" i="4" s="1"/>
  <c r="CJ147" i="4"/>
  <c r="CG147" i="4"/>
  <c r="CD147" i="4"/>
  <c r="AJ147" i="4" s="1"/>
  <c r="CA147" i="4"/>
  <c r="AI147" i="4" s="1"/>
  <c r="BX147" i="4"/>
  <c r="AH147" i="4" s="1"/>
  <c r="BU147" i="4"/>
  <c r="BR147" i="4"/>
  <c r="BO147" i="4"/>
  <c r="BL147" i="4"/>
  <c r="BI147" i="4"/>
  <c r="BF147" i="4"/>
  <c r="BC147" i="4"/>
  <c r="AA147" i="4" s="1"/>
  <c r="AZ147" i="4"/>
  <c r="Z147" i="4" s="1"/>
  <c r="AN147" i="4"/>
  <c r="AL147" i="4"/>
  <c r="AK147" i="4"/>
  <c r="AF147" i="4"/>
  <c r="AD147" i="4"/>
  <c r="AC147" i="4"/>
  <c r="CP146" i="4"/>
  <c r="CM146" i="4"/>
  <c r="AM146" i="4" s="1"/>
  <c r="CJ146" i="4"/>
  <c r="AL146" i="4" s="1"/>
  <c r="CG146" i="4"/>
  <c r="AK146" i="4" s="1"/>
  <c r="CD146" i="4"/>
  <c r="AJ146" i="4" s="1"/>
  <c r="CA146" i="4"/>
  <c r="BX146" i="4"/>
  <c r="AH146" i="4" s="1"/>
  <c r="BU146" i="4"/>
  <c r="BR146" i="4"/>
  <c r="BO146" i="4"/>
  <c r="BL146" i="4"/>
  <c r="AD146" i="4" s="1"/>
  <c r="BI146" i="4"/>
  <c r="AC146" i="4" s="1"/>
  <c r="BF146" i="4"/>
  <c r="BC146" i="4"/>
  <c r="AZ146" i="4"/>
  <c r="AN146" i="4"/>
  <c r="AI146" i="4"/>
  <c r="AF146" i="4"/>
  <c r="AA146" i="4"/>
  <c r="Z146" i="4"/>
  <c r="CP145" i="4"/>
  <c r="AN145" i="4" s="1"/>
  <c r="CM145" i="4"/>
  <c r="CJ145" i="4"/>
  <c r="CG145" i="4"/>
  <c r="AK145" i="4" s="1"/>
  <c r="CD145" i="4"/>
  <c r="CA145" i="4"/>
  <c r="BX145" i="4"/>
  <c r="AH145" i="4" s="1"/>
  <c r="BU145" i="4"/>
  <c r="BR145" i="4"/>
  <c r="AF145" i="4" s="1"/>
  <c r="BO145" i="4"/>
  <c r="BL145" i="4"/>
  <c r="BI145" i="4"/>
  <c r="BF145" i="4"/>
  <c r="BC145" i="4"/>
  <c r="AZ145" i="4"/>
  <c r="Z145" i="4" s="1"/>
  <c r="AM145" i="4"/>
  <c r="AL145" i="4"/>
  <c r="AJ145" i="4"/>
  <c r="AI145" i="4"/>
  <c r="AD145" i="4"/>
  <c r="AC145" i="4"/>
  <c r="AA145" i="4"/>
  <c r="CP144" i="4"/>
  <c r="AN144" i="4" s="1"/>
  <c r="CM144" i="4"/>
  <c r="CJ144" i="4"/>
  <c r="CG144" i="4"/>
  <c r="AK144" i="4" s="1"/>
  <c r="CD144" i="4"/>
  <c r="AJ144" i="4" s="1"/>
  <c r="CA144" i="4"/>
  <c r="AI144" i="4" s="1"/>
  <c r="BX144" i="4"/>
  <c r="AH144" i="4" s="1"/>
  <c r="BU144" i="4"/>
  <c r="BR144" i="4"/>
  <c r="BO144" i="4"/>
  <c r="BL144" i="4"/>
  <c r="BI144" i="4"/>
  <c r="BF144" i="4"/>
  <c r="BC144" i="4"/>
  <c r="AA144" i="4" s="1"/>
  <c r="AZ144" i="4"/>
  <c r="Z144" i="4" s="1"/>
  <c r="AM144" i="4"/>
  <c r="AL144" i="4"/>
  <c r="AF144" i="4"/>
  <c r="AD144" i="4"/>
  <c r="AC144" i="4"/>
  <c r="CP143" i="4"/>
  <c r="AN143" i="4" s="1"/>
  <c r="CM143" i="4"/>
  <c r="AM143" i="4" s="1"/>
  <c r="CJ143" i="4"/>
  <c r="AL143" i="4" s="1"/>
  <c r="CG143" i="4"/>
  <c r="AK143" i="4" s="1"/>
  <c r="CD143" i="4"/>
  <c r="CA143" i="4"/>
  <c r="AI143" i="4" s="1"/>
  <c r="BX143" i="4"/>
  <c r="BU143" i="4"/>
  <c r="BR143" i="4"/>
  <c r="BO143" i="4"/>
  <c r="BL143" i="4"/>
  <c r="AD143" i="4" s="1"/>
  <c r="BI143" i="4"/>
  <c r="AC143" i="4" s="1"/>
  <c r="BF143" i="4"/>
  <c r="BC143" i="4"/>
  <c r="AZ143" i="4"/>
  <c r="AJ143" i="4"/>
  <c r="AH143" i="4"/>
  <c r="AF143" i="4"/>
  <c r="AA143" i="4"/>
  <c r="Z143" i="4"/>
  <c r="CP142" i="4"/>
  <c r="CM142" i="4"/>
  <c r="CJ142" i="4"/>
  <c r="AL142" i="4" s="1"/>
  <c r="CG142" i="4"/>
  <c r="CD142" i="4"/>
  <c r="CA142" i="4"/>
  <c r="AI142" i="4" s="1"/>
  <c r="BX142" i="4"/>
  <c r="AH142" i="4" s="1"/>
  <c r="BU142" i="4"/>
  <c r="BR142" i="4"/>
  <c r="AF142" i="4" s="1"/>
  <c r="BO142" i="4"/>
  <c r="BL142" i="4"/>
  <c r="BI142" i="4"/>
  <c r="BF142" i="4"/>
  <c r="BC142" i="4"/>
  <c r="AA142" i="4" s="1"/>
  <c r="AZ142" i="4"/>
  <c r="Z142" i="4" s="1"/>
  <c r="AN142" i="4"/>
  <c r="AM142" i="4"/>
  <c r="AK142" i="4"/>
  <c r="AJ142" i="4"/>
  <c r="AD142" i="4"/>
  <c r="AC142" i="4"/>
  <c r="CP141" i="4"/>
  <c r="CM141" i="4"/>
  <c r="CJ141" i="4"/>
  <c r="AL141" i="4" s="1"/>
  <c r="CG141" i="4"/>
  <c r="AK141" i="4" s="1"/>
  <c r="CD141" i="4"/>
  <c r="AJ141" i="4" s="1"/>
  <c r="CA141" i="4"/>
  <c r="BX141" i="4"/>
  <c r="BU141" i="4"/>
  <c r="BR141" i="4"/>
  <c r="AF141" i="4" s="1"/>
  <c r="BO141" i="4"/>
  <c r="BL141" i="4"/>
  <c r="BI141" i="4"/>
  <c r="AC141" i="4" s="1"/>
  <c r="BF141" i="4"/>
  <c r="BC141" i="4"/>
  <c r="AA141" i="4" s="1"/>
  <c r="AZ141" i="4"/>
  <c r="AN141" i="4"/>
  <c r="AM141" i="4"/>
  <c r="AI141" i="4"/>
  <c r="AH141" i="4"/>
  <c r="AE141" i="4"/>
  <c r="AD141" i="4"/>
  <c r="Z141" i="4"/>
  <c r="CP140" i="4"/>
  <c r="AN140" i="4" s="1"/>
  <c r="CM140" i="4"/>
  <c r="AM140" i="4" s="1"/>
  <c r="CJ140" i="4"/>
  <c r="CG140" i="4"/>
  <c r="AK140" i="4" s="1"/>
  <c r="CD140" i="4"/>
  <c r="CA140" i="4"/>
  <c r="BX140" i="4"/>
  <c r="AH140" i="4" s="1"/>
  <c r="BU140" i="4"/>
  <c r="BR140" i="4"/>
  <c r="AF140" i="4" s="1"/>
  <c r="BO140" i="4"/>
  <c r="AE140" i="4" s="1"/>
  <c r="BL140" i="4"/>
  <c r="BI140" i="4"/>
  <c r="BF140" i="4"/>
  <c r="BC140" i="4"/>
  <c r="AZ140" i="4"/>
  <c r="AL140" i="4"/>
  <c r="AJ140" i="4"/>
  <c r="AI140" i="4"/>
  <c r="AD140" i="4"/>
  <c r="AC140" i="4"/>
  <c r="AA140" i="4"/>
  <c r="Z140" i="4"/>
  <c r="CP139" i="4"/>
  <c r="CM139" i="4"/>
  <c r="CJ139" i="4"/>
  <c r="AL139" i="4" s="1"/>
  <c r="CG139" i="4"/>
  <c r="AK139" i="4" s="1"/>
  <c r="CD139" i="4"/>
  <c r="AJ139" i="4" s="1"/>
  <c r="CA139" i="4"/>
  <c r="AI139" i="4" s="1"/>
  <c r="BX139" i="4"/>
  <c r="BU139" i="4"/>
  <c r="BR139" i="4"/>
  <c r="AF139" i="4" s="1"/>
  <c r="BO139" i="4"/>
  <c r="BL139" i="4"/>
  <c r="BI139" i="4"/>
  <c r="AC139" i="4" s="1"/>
  <c r="BF139" i="4"/>
  <c r="BC139" i="4"/>
  <c r="AA139" i="4" s="1"/>
  <c r="AZ139" i="4"/>
  <c r="AN139" i="4"/>
  <c r="AM139" i="4"/>
  <c r="AH139" i="4"/>
  <c r="AE139" i="4"/>
  <c r="AD139" i="4"/>
  <c r="Z139" i="4"/>
  <c r="CP138" i="4"/>
  <c r="AN138" i="4" s="1"/>
  <c r="CM138" i="4"/>
  <c r="CJ138" i="4"/>
  <c r="CG138" i="4"/>
  <c r="AK138" i="4" s="1"/>
  <c r="CD138" i="4"/>
  <c r="CA138" i="4"/>
  <c r="BX138" i="4"/>
  <c r="AH138" i="4" s="1"/>
  <c r="BU138" i="4"/>
  <c r="BR138" i="4"/>
  <c r="AF138" i="4" s="1"/>
  <c r="BO138" i="4"/>
  <c r="AE138" i="4" s="1"/>
  <c r="BL138" i="4"/>
  <c r="BI138" i="4"/>
  <c r="BF138" i="4"/>
  <c r="BC138" i="4"/>
  <c r="AZ138" i="4"/>
  <c r="AM138" i="4"/>
  <c r="AL138" i="4"/>
  <c r="AJ138" i="4"/>
  <c r="AI138" i="4"/>
  <c r="AD138" i="4"/>
  <c r="AC138" i="4"/>
  <c r="AA138" i="4"/>
  <c r="Z138" i="4"/>
  <c r="CP137" i="4"/>
  <c r="CM137" i="4"/>
  <c r="CJ137" i="4"/>
  <c r="AL137" i="4" s="1"/>
  <c r="CG137" i="4"/>
  <c r="AK137" i="4" s="1"/>
  <c r="CD137" i="4"/>
  <c r="AJ137" i="4" s="1"/>
  <c r="CA137" i="4"/>
  <c r="AI137" i="4" s="1"/>
  <c r="BX137" i="4"/>
  <c r="BU137" i="4"/>
  <c r="BR137" i="4"/>
  <c r="AF137" i="4" s="1"/>
  <c r="BO137" i="4"/>
  <c r="BL137" i="4"/>
  <c r="BI137" i="4"/>
  <c r="AC137" i="4" s="1"/>
  <c r="BF137" i="4"/>
  <c r="BC137" i="4"/>
  <c r="AA137" i="4" s="1"/>
  <c r="AZ137" i="4"/>
  <c r="AN137" i="4"/>
  <c r="AM137" i="4"/>
  <c r="AH137" i="4"/>
  <c r="AE137" i="4"/>
  <c r="AD137" i="4"/>
  <c r="Z137" i="4"/>
  <c r="CP136" i="4"/>
  <c r="AN136" i="4" s="1"/>
  <c r="CM136" i="4"/>
  <c r="CJ136" i="4"/>
  <c r="CG136" i="4"/>
  <c r="AK136" i="4" s="1"/>
  <c r="CD136" i="4"/>
  <c r="CA136" i="4"/>
  <c r="BX136" i="4"/>
  <c r="AH136" i="4" s="1"/>
  <c r="BU136" i="4"/>
  <c r="BR136" i="4"/>
  <c r="AF136" i="4" s="1"/>
  <c r="BO136" i="4"/>
  <c r="AE136" i="4" s="1"/>
  <c r="BL136" i="4"/>
  <c r="BI136" i="4"/>
  <c r="BF136" i="4"/>
  <c r="BC136" i="4"/>
  <c r="AZ136" i="4"/>
  <c r="AM136" i="4"/>
  <c r="AL136" i="4"/>
  <c r="AJ136" i="4"/>
  <c r="AI136" i="4"/>
  <c r="AD136" i="4"/>
  <c r="AC136" i="4"/>
  <c r="AA136" i="4"/>
  <c r="Z136" i="4"/>
  <c r="CP135" i="4"/>
  <c r="CM135" i="4"/>
  <c r="CJ135" i="4"/>
  <c r="AL135" i="4" s="1"/>
  <c r="CG135" i="4"/>
  <c r="AK135" i="4" s="1"/>
  <c r="CD135" i="4"/>
  <c r="AJ135" i="4" s="1"/>
  <c r="CA135" i="4"/>
  <c r="BX135" i="4"/>
  <c r="BU135" i="4"/>
  <c r="BR135" i="4"/>
  <c r="AF135" i="4" s="1"/>
  <c r="BO135" i="4"/>
  <c r="BL135" i="4"/>
  <c r="BI135" i="4"/>
  <c r="AC135" i="4" s="1"/>
  <c r="BF135" i="4"/>
  <c r="BC135" i="4"/>
  <c r="AA135" i="4" s="1"/>
  <c r="AZ135" i="4"/>
  <c r="AN135" i="4"/>
  <c r="AM135" i="4"/>
  <c r="AI135" i="4"/>
  <c r="AH135" i="4"/>
  <c r="AE135" i="4"/>
  <c r="AD135" i="4"/>
  <c r="Z135" i="4"/>
  <c r="CP134" i="4"/>
  <c r="AN134" i="4" s="1"/>
  <c r="CM134" i="4"/>
  <c r="CJ134" i="4"/>
  <c r="CG134" i="4"/>
  <c r="AK134" i="4" s="1"/>
  <c r="CD134" i="4"/>
  <c r="CA134" i="4"/>
  <c r="BX134" i="4"/>
  <c r="AH134" i="4" s="1"/>
  <c r="BU134" i="4"/>
  <c r="BR134" i="4"/>
  <c r="AF134" i="4" s="1"/>
  <c r="BO134" i="4"/>
  <c r="BL134" i="4"/>
  <c r="BI134" i="4"/>
  <c r="BF134" i="4"/>
  <c r="BC134" i="4"/>
  <c r="AZ134" i="4"/>
  <c r="AM134" i="4"/>
  <c r="AL134" i="4"/>
  <c r="AJ134" i="4"/>
  <c r="AI134" i="4"/>
  <c r="AE134" i="4"/>
  <c r="AD134" i="4"/>
  <c r="AC134" i="4"/>
  <c r="AA134" i="4"/>
  <c r="Z134" i="4"/>
  <c r="CP133" i="4"/>
  <c r="CM133" i="4"/>
  <c r="CJ133" i="4"/>
  <c r="AL133" i="4" s="1"/>
  <c r="CG133" i="4"/>
  <c r="AK133" i="4" s="1"/>
  <c r="CD133" i="4"/>
  <c r="AJ133" i="4" s="1"/>
  <c r="CA133" i="4"/>
  <c r="AI133" i="4" s="1"/>
  <c r="BX133" i="4"/>
  <c r="BU133" i="4"/>
  <c r="BR133" i="4"/>
  <c r="AF133" i="4" s="1"/>
  <c r="BO133" i="4"/>
  <c r="BL133" i="4"/>
  <c r="BI133" i="4"/>
  <c r="AC133" i="4" s="1"/>
  <c r="BF133" i="4"/>
  <c r="BC133" i="4"/>
  <c r="AA133" i="4" s="1"/>
  <c r="AZ133" i="4"/>
  <c r="AN133" i="4"/>
  <c r="AM133" i="4"/>
  <c r="AH133" i="4"/>
  <c r="AE133" i="4"/>
  <c r="AD133" i="4"/>
  <c r="Z133" i="4"/>
  <c r="CP132" i="4"/>
  <c r="AN132" i="4" s="1"/>
  <c r="CM132" i="4"/>
  <c r="CJ132" i="4"/>
  <c r="CG132" i="4"/>
  <c r="AK132" i="4" s="1"/>
  <c r="CD132" i="4"/>
  <c r="CA132" i="4"/>
  <c r="BX132" i="4"/>
  <c r="AH132" i="4" s="1"/>
  <c r="BU132" i="4"/>
  <c r="BR132" i="4"/>
  <c r="AF132" i="4" s="1"/>
  <c r="BO132" i="4"/>
  <c r="BL132" i="4"/>
  <c r="BI132" i="4"/>
  <c r="BF132" i="4"/>
  <c r="BC132" i="4"/>
  <c r="AZ132" i="4"/>
  <c r="AM132" i="4"/>
  <c r="AL132" i="4"/>
  <c r="AJ132" i="4"/>
  <c r="AI132" i="4"/>
  <c r="AE132" i="4"/>
  <c r="AD132" i="4"/>
  <c r="AC132" i="4"/>
  <c r="AA132" i="4"/>
  <c r="Z132" i="4"/>
  <c r="CP131" i="4"/>
  <c r="CM131" i="4"/>
  <c r="CJ131" i="4"/>
  <c r="AL131" i="4" s="1"/>
  <c r="CG131" i="4"/>
  <c r="AK131" i="4" s="1"/>
  <c r="CD131" i="4"/>
  <c r="CA131" i="4"/>
  <c r="AI131" i="4" s="1"/>
  <c r="BX131" i="4"/>
  <c r="BU131" i="4"/>
  <c r="BR131" i="4"/>
  <c r="AF131" i="4" s="1"/>
  <c r="BO131" i="4"/>
  <c r="BL131" i="4"/>
  <c r="BI131" i="4"/>
  <c r="AC131" i="4" s="1"/>
  <c r="BF131" i="4"/>
  <c r="BC131" i="4"/>
  <c r="AA131" i="4" s="1"/>
  <c r="AZ131" i="4"/>
  <c r="AN131" i="4"/>
  <c r="AM131" i="4"/>
  <c r="AJ131" i="4"/>
  <c r="AH131" i="4"/>
  <c r="AE131" i="4"/>
  <c r="AD131" i="4"/>
  <c r="Z131" i="4"/>
  <c r="CP130" i="4"/>
  <c r="AN130" i="4" s="1"/>
  <c r="CM130" i="4"/>
  <c r="CJ130" i="4"/>
  <c r="CG130" i="4"/>
  <c r="AK130" i="4" s="1"/>
  <c r="CD130" i="4"/>
  <c r="CA130" i="4"/>
  <c r="BX130" i="4"/>
  <c r="AH130" i="4" s="1"/>
  <c r="BU130" i="4"/>
  <c r="BR130" i="4"/>
  <c r="AF130" i="4" s="1"/>
  <c r="BO130" i="4"/>
  <c r="BL130" i="4"/>
  <c r="BI130" i="4"/>
  <c r="BF130" i="4"/>
  <c r="BC130" i="4"/>
  <c r="AZ130" i="4"/>
  <c r="AM130" i="4"/>
  <c r="AL130" i="4"/>
  <c r="AJ130" i="4"/>
  <c r="AI130" i="4"/>
  <c r="AE130" i="4"/>
  <c r="AD130" i="4"/>
  <c r="AC130" i="4"/>
  <c r="AA130" i="4"/>
  <c r="Z130" i="4"/>
  <c r="CP129" i="4"/>
  <c r="CM129" i="4"/>
  <c r="CJ129" i="4"/>
  <c r="AL129" i="4" s="1"/>
  <c r="CG129" i="4"/>
  <c r="AK129" i="4" s="1"/>
  <c r="CD129" i="4"/>
  <c r="CA129" i="4"/>
  <c r="AI129" i="4" s="1"/>
  <c r="BX129" i="4"/>
  <c r="BU129" i="4"/>
  <c r="BR129" i="4"/>
  <c r="AF129" i="4" s="1"/>
  <c r="BO129" i="4"/>
  <c r="BL129" i="4"/>
  <c r="BI129" i="4"/>
  <c r="AC129" i="4" s="1"/>
  <c r="BF129" i="4"/>
  <c r="BC129" i="4"/>
  <c r="AA129" i="4" s="1"/>
  <c r="AZ129" i="4"/>
  <c r="AN129" i="4"/>
  <c r="AM129" i="4"/>
  <c r="AJ129" i="4"/>
  <c r="AH129" i="4"/>
  <c r="AE129" i="4"/>
  <c r="AD129" i="4"/>
  <c r="Z129" i="4"/>
  <c r="CP128" i="4"/>
  <c r="AN128" i="4" s="1"/>
  <c r="CM128" i="4"/>
  <c r="CJ128" i="4"/>
  <c r="CG128" i="4"/>
  <c r="AK128" i="4" s="1"/>
  <c r="CD128" i="4"/>
  <c r="CA128" i="4"/>
  <c r="BX128" i="4"/>
  <c r="BU128" i="4"/>
  <c r="BR128" i="4"/>
  <c r="AF128" i="4" s="1"/>
  <c r="BO128" i="4"/>
  <c r="BL128" i="4"/>
  <c r="BI128" i="4"/>
  <c r="BF128" i="4"/>
  <c r="BC128" i="4"/>
  <c r="AZ128" i="4"/>
  <c r="AM128" i="4"/>
  <c r="AL128" i="4"/>
  <c r="AJ128" i="4"/>
  <c r="AI128" i="4"/>
  <c r="AH128" i="4"/>
  <c r="AE128" i="4"/>
  <c r="AD128" i="4"/>
  <c r="AC128" i="4"/>
  <c r="AA128" i="4"/>
  <c r="Z128" i="4"/>
  <c r="CP127" i="4"/>
  <c r="CM127" i="4"/>
  <c r="CJ127" i="4"/>
  <c r="CG127" i="4"/>
  <c r="AK127" i="4" s="1"/>
  <c r="CD127" i="4"/>
  <c r="CA127" i="4"/>
  <c r="BX127" i="4"/>
  <c r="BU127" i="4"/>
  <c r="BR127" i="4"/>
  <c r="AF127" i="4" s="1"/>
  <c r="BO127" i="4"/>
  <c r="BL127" i="4"/>
  <c r="BI127" i="4"/>
  <c r="AC127" i="4" s="1"/>
  <c r="BF127" i="4"/>
  <c r="BC127" i="4"/>
  <c r="AA127" i="4" s="1"/>
  <c r="AZ127" i="4"/>
  <c r="AN127" i="4"/>
  <c r="AM127" i="4"/>
  <c r="AL127" i="4"/>
  <c r="AJ127" i="4"/>
  <c r="AI127" i="4"/>
  <c r="AH127" i="4"/>
  <c r="AE127" i="4"/>
  <c r="AD127" i="4"/>
  <c r="Z127" i="4"/>
  <c r="CP126" i="4"/>
  <c r="AN126" i="4" s="1"/>
  <c r="CM126" i="4"/>
  <c r="CJ126" i="4"/>
  <c r="CG126" i="4"/>
  <c r="AK126" i="4" s="1"/>
  <c r="CD126" i="4"/>
  <c r="CA126" i="4"/>
  <c r="BX126" i="4"/>
  <c r="BU126" i="4"/>
  <c r="BR126" i="4"/>
  <c r="AF126" i="4" s="1"/>
  <c r="BO126" i="4"/>
  <c r="AE126" i="4" s="1"/>
  <c r="BL126" i="4"/>
  <c r="BI126" i="4"/>
  <c r="BF126" i="4"/>
  <c r="BC126" i="4"/>
  <c r="AZ126" i="4"/>
  <c r="AM126" i="4"/>
  <c r="AL126" i="4"/>
  <c r="AJ126" i="4"/>
  <c r="AI126" i="4"/>
  <c r="AH126" i="4"/>
  <c r="AD126" i="4"/>
  <c r="AC126" i="4"/>
  <c r="AA126" i="4"/>
  <c r="Z126" i="4"/>
  <c r="CP125" i="4"/>
  <c r="CM125" i="4"/>
  <c r="CJ125" i="4"/>
  <c r="CG125" i="4"/>
  <c r="AK125" i="4" s="1"/>
  <c r="CD125" i="4"/>
  <c r="CA125" i="4"/>
  <c r="BX125" i="4"/>
  <c r="BU125" i="4"/>
  <c r="BR125" i="4"/>
  <c r="AF125" i="4" s="1"/>
  <c r="BO125" i="4"/>
  <c r="BL125" i="4"/>
  <c r="BI125" i="4"/>
  <c r="AC125" i="4" s="1"/>
  <c r="BF125" i="4"/>
  <c r="BC125" i="4"/>
  <c r="AA125" i="4" s="1"/>
  <c r="AZ125" i="4"/>
  <c r="AN125" i="4"/>
  <c r="AM125" i="4"/>
  <c r="AL125" i="4"/>
  <c r="AJ125" i="4"/>
  <c r="AI125" i="4"/>
  <c r="AH125" i="4"/>
  <c r="AE125" i="4"/>
  <c r="AD125" i="4"/>
  <c r="Z125" i="4"/>
  <c r="CP124" i="4"/>
  <c r="AN124" i="4" s="1"/>
  <c r="CM124" i="4"/>
  <c r="AM124" i="4" s="1"/>
  <c r="CJ124" i="4"/>
  <c r="CG124" i="4"/>
  <c r="AK124" i="4" s="1"/>
  <c r="CD124" i="4"/>
  <c r="CA124" i="4"/>
  <c r="BX124" i="4"/>
  <c r="BU124" i="4"/>
  <c r="BR124" i="4"/>
  <c r="AF124" i="4" s="1"/>
  <c r="BO124" i="4"/>
  <c r="AE124" i="4" s="1"/>
  <c r="BL124" i="4"/>
  <c r="BI124" i="4"/>
  <c r="BF124" i="4"/>
  <c r="BC124" i="4"/>
  <c r="AA124" i="4" s="1"/>
  <c r="AZ124" i="4"/>
  <c r="AL124" i="4"/>
  <c r="AJ124" i="4"/>
  <c r="AI124" i="4"/>
  <c r="AH124" i="4"/>
  <c r="AD124" i="4"/>
  <c r="AC124" i="4"/>
  <c r="Z124" i="4"/>
  <c r="CP123" i="4"/>
  <c r="CM123" i="4"/>
  <c r="CJ123" i="4"/>
  <c r="CG123" i="4"/>
  <c r="AK123" i="4" s="1"/>
  <c r="CD123" i="4"/>
  <c r="AJ123" i="4" s="1"/>
  <c r="CA123" i="4"/>
  <c r="AI123" i="4" s="1"/>
  <c r="BX123" i="4"/>
  <c r="BU123" i="4"/>
  <c r="BR123" i="4"/>
  <c r="AF123" i="4" s="1"/>
  <c r="BO123" i="4"/>
  <c r="BL123" i="4"/>
  <c r="BI123" i="4"/>
  <c r="AC123" i="4" s="1"/>
  <c r="BF123" i="4"/>
  <c r="BC123" i="4"/>
  <c r="AA123" i="4" s="1"/>
  <c r="AZ123" i="4"/>
  <c r="AN123" i="4"/>
  <c r="AM123" i="4"/>
  <c r="AL123" i="4"/>
  <c r="AH123" i="4"/>
  <c r="AE123" i="4"/>
  <c r="AD123" i="4"/>
  <c r="Z123" i="4"/>
  <c r="CP122" i="4"/>
  <c r="AN122" i="4" s="1"/>
  <c r="CM122" i="4"/>
  <c r="CJ122" i="4"/>
  <c r="CG122" i="4"/>
  <c r="AK122" i="4" s="1"/>
  <c r="CD122" i="4"/>
  <c r="CA122" i="4"/>
  <c r="BX122" i="4"/>
  <c r="BU122" i="4"/>
  <c r="BR122" i="4"/>
  <c r="AF122" i="4" s="1"/>
  <c r="BO122" i="4"/>
  <c r="BL122" i="4"/>
  <c r="BI122" i="4"/>
  <c r="BF122" i="4"/>
  <c r="BC122" i="4"/>
  <c r="AA122" i="4" s="1"/>
  <c r="AZ122" i="4"/>
  <c r="AM122" i="4"/>
  <c r="AL122" i="4"/>
  <c r="AJ122" i="4"/>
  <c r="AI122" i="4"/>
  <c r="AH122" i="4"/>
  <c r="AE122" i="4"/>
  <c r="AD122" i="4"/>
  <c r="AC122" i="4"/>
  <c r="Z122" i="4"/>
  <c r="CP121" i="4"/>
  <c r="CM121" i="4"/>
  <c r="CJ121" i="4"/>
  <c r="CG121" i="4"/>
  <c r="AK121" i="4" s="1"/>
  <c r="CD121" i="4"/>
  <c r="AJ121" i="4" s="1"/>
  <c r="CA121" i="4"/>
  <c r="AI121" i="4" s="1"/>
  <c r="BX121" i="4"/>
  <c r="BU121" i="4"/>
  <c r="BR121" i="4"/>
  <c r="AF121" i="4" s="1"/>
  <c r="BO121" i="4"/>
  <c r="BL121" i="4"/>
  <c r="BI121" i="4"/>
  <c r="AC121" i="4" s="1"/>
  <c r="BF121" i="4"/>
  <c r="BC121" i="4"/>
  <c r="AA121" i="4" s="1"/>
  <c r="AZ121" i="4"/>
  <c r="AN121" i="4"/>
  <c r="AM121" i="4"/>
  <c r="AL121" i="4"/>
  <c r="AH121" i="4"/>
  <c r="AE121" i="4"/>
  <c r="AD121" i="4"/>
  <c r="Z121" i="4"/>
  <c r="CP120" i="4"/>
  <c r="CM120" i="4"/>
  <c r="CJ120" i="4"/>
  <c r="CG120" i="4"/>
  <c r="AK120" i="4" s="1"/>
  <c r="CD120" i="4"/>
  <c r="CA120" i="4"/>
  <c r="BX120" i="4"/>
  <c r="BU120" i="4"/>
  <c r="BR120" i="4"/>
  <c r="AF120" i="4" s="1"/>
  <c r="BO120" i="4"/>
  <c r="BL120" i="4"/>
  <c r="BI120" i="4"/>
  <c r="BF120" i="4"/>
  <c r="BC120" i="4"/>
  <c r="AA120" i="4" s="1"/>
  <c r="AZ120" i="4"/>
  <c r="AN120" i="4"/>
  <c r="AM120" i="4"/>
  <c r="AL120" i="4"/>
  <c r="AJ120" i="4"/>
  <c r="AI120" i="4"/>
  <c r="AH120" i="4"/>
  <c r="AE120" i="4"/>
  <c r="AD120" i="4"/>
  <c r="AC120" i="4"/>
  <c r="Z120" i="4"/>
  <c r="CP119" i="4"/>
  <c r="CM119" i="4"/>
  <c r="CJ119" i="4"/>
  <c r="CG119" i="4"/>
  <c r="AK119" i="4" s="1"/>
  <c r="CD119" i="4"/>
  <c r="AJ119" i="4" s="1"/>
  <c r="CA119" i="4"/>
  <c r="BX119" i="4"/>
  <c r="BU119" i="4"/>
  <c r="BR119" i="4"/>
  <c r="AF119" i="4" s="1"/>
  <c r="BO119" i="4"/>
  <c r="BL119" i="4"/>
  <c r="BI119" i="4"/>
  <c r="AC119" i="4" s="1"/>
  <c r="BF119" i="4"/>
  <c r="BC119" i="4"/>
  <c r="AA119" i="4" s="1"/>
  <c r="AZ119" i="4"/>
  <c r="AN119" i="4"/>
  <c r="AM119" i="4"/>
  <c r="AL119" i="4"/>
  <c r="AI119" i="4"/>
  <c r="AH119" i="4"/>
  <c r="AE119" i="4"/>
  <c r="AD119" i="4"/>
  <c r="Z119" i="4"/>
  <c r="CP118" i="4"/>
  <c r="CM118" i="4"/>
  <c r="AM118" i="4" s="1"/>
  <c r="CJ118" i="4"/>
  <c r="CG118" i="4"/>
  <c r="AK118" i="4" s="1"/>
  <c r="CD118" i="4"/>
  <c r="CA118" i="4"/>
  <c r="BX118" i="4"/>
  <c r="BU118" i="4"/>
  <c r="BR118" i="4"/>
  <c r="AF118" i="4" s="1"/>
  <c r="BO118" i="4"/>
  <c r="BL118" i="4"/>
  <c r="BI118" i="4"/>
  <c r="BF118" i="4"/>
  <c r="BC118" i="4"/>
  <c r="AA118" i="4" s="1"/>
  <c r="AZ118" i="4"/>
  <c r="AN118" i="4"/>
  <c r="AL118" i="4"/>
  <c r="AJ118" i="4"/>
  <c r="AI118" i="4"/>
  <c r="AH118" i="4"/>
  <c r="AE118" i="4"/>
  <c r="AD118" i="4"/>
  <c r="AC118" i="4"/>
  <c r="Z118" i="4"/>
  <c r="CP117" i="4"/>
  <c r="CM117" i="4"/>
  <c r="CJ117" i="4"/>
  <c r="CG117" i="4"/>
  <c r="AK117" i="4" s="1"/>
  <c r="CD117" i="4"/>
  <c r="CA117" i="4"/>
  <c r="AI117" i="4" s="1"/>
  <c r="BX117" i="4"/>
  <c r="BU117" i="4"/>
  <c r="BR117" i="4"/>
  <c r="AF117" i="4" s="1"/>
  <c r="BO117" i="4"/>
  <c r="BL117" i="4"/>
  <c r="BI117" i="4"/>
  <c r="AC117" i="4" s="1"/>
  <c r="BF117" i="4"/>
  <c r="BC117" i="4"/>
  <c r="AA117" i="4" s="1"/>
  <c r="AZ117" i="4"/>
  <c r="AN117" i="4"/>
  <c r="AM117" i="4"/>
  <c r="AL117" i="4"/>
  <c r="AJ117" i="4"/>
  <c r="AH117" i="4"/>
  <c r="AE117" i="4"/>
  <c r="AD117" i="4"/>
  <c r="Z117" i="4"/>
  <c r="CP116" i="4"/>
  <c r="AN116" i="4" s="1"/>
  <c r="CM116" i="4"/>
  <c r="CJ116" i="4"/>
  <c r="CG116" i="4"/>
  <c r="AK116" i="4" s="1"/>
  <c r="CD116" i="4"/>
  <c r="CA116" i="4"/>
  <c r="BX116" i="4"/>
  <c r="BU116" i="4"/>
  <c r="BR116" i="4"/>
  <c r="AF116" i="4" s="1"/>
  <c r="BO116" i="4"/>
  <c r="BL116" i="4"/>
  <c r="BI116" i="4"/>
  <c r="BF116" i="4"/>
  <c r="BC116" i="4"/>
  <c r="AA116" i="4" s="1"/>
  <c r="AZ116" i="4"/>
  <c r="AM116" i="4"/>
  <c r="AL116" i="4"/>
  <c r="AJ116" i="4"/>
  <c r="AI116" i="4"/>
  <c r="AH116" i="4"/>
  <c r="AE116" i="4"/>
  <c r="AD116" i="4"/>
  <c r="AC116" i="4"/>
  <c r="Z116" i="4"/>
  <c r="CP115" i="4"/>
  <c r="CM115" i="4"/>
  <c r="CJ115" i="4"/>
  <c r="CG115" i="4"/>
  <c r="AK115" i="4" s="1"/>
  <c r="CD115" i="4"/>
  <c r="AJ115" i="4" s="1"/>
  <c r="CA115" i="4"/>
  <c r="BX115" i="4"/>
  <c r="BU115" i="4"/>
  <c r="BR115" i="4"/>
  <c r="AF115" i="4" s="1"/>
  <c r="BO115" i="4"/>
  <c r="BL115" i="4"/>
  <c r="BI115" i="4"/>
  <c r="AC115" i="4" s="1"/>
  <c r="BF115" i="4"/>
  <c r="BC115" i="4"/>
  <c r="AA115" i="4" s="1"/>
  <c r="AZ115" i="4"/>
  <c r="AN115" i="4"/>
  <c r="AM115" i="4"/>
  <c r="AL115" i="4"/>
  <c r="AI115" i="4"/>
  <c r="AH115" i="4"/>
  <c r="AE115" i="4"/>
  <c r="AD115" i="4"/>
  <c r="Z115" i="4"/>
  <c r="CP114" i="4"/>
  <c r="CM114" i="4"/>
  <c r="AM114" i="4" s="1"/>
  <c r="CJ114" i="4"/>
  <c r="CG114" i="4"/>
  <c r="AK114" i="4" s="1"/>
  <c r="CD114" i="4"/>
  <c r="CA114" i="4"/>
  <c r="BX114" i="4"/>
  <c r="BU114" i="4"/>
  <c r="BR114" i="4"/>
  <c r="AF114" i="4" s="1"/>
  <c r="BO114" i="4"/>
  <c r="AE114" i="4" s="1"/>
  <c r="BL114" i="4"/>
  <c r="BI114" i="4"/>
  <c r="AC114" i="4" s="1"/>
  <c r="BF114" i="4"/>
  <c r="BC114" i="4"/>
  <c r="AA114" i="4" s="1"/>
  <c r="AZ114" i="4"/>
  <c r="AN114" i="4"/>
  <c r="AL114" i="4"/>
  <c r="AJ114" i="4"/>
  <c r="AI114" i="4"/>
  <c r="AH114" i="4"/>
  <c r="AD114" i="4"/>
  <c r="Z114" i="4"/>
  <c r="CP113" i="4"/>
  <c r="CM113" i="4"/>
  <c r="CJ113" i="4"/>
  <c r="CG113" i="4"/>
  <c r="AK113" i="4" s="1"/>
  <c r="CD113" i="4"/>
  <c r="CA113" i="4"/>
  <c r="BX113" i="4"/>
  <c r="BU113" i="4"/>
  <c r="BR113" i="4"/>
  <c r="AF113" i="4" s="1"/>
  <c r="BO113" i="4"/>
  <c r="BL113" i="4"/>
  <c r="BI113" i="4"/>
  <c r="AC113" i="4" s="1"/>
  <c r="BF113" i="4"/>
  <c r="BC113" i="4"/>
  <c r="AA113" i="4" s="1"/>
  <c r="AZ113" i="4"/>
  <c r="AN113" i="4"/>
  <c r="AM113" i="4"/>
  <c r="AL113" i="4"/>
  <c r="AJ113" i="4"/>
  <c r="AI113" i="4"/>
  <c r="AH113" i="4"/>
  <c r="AE113" i="4"/>
  <c r="AD113" i="4"/>
  <c r="Z113" i="4"/>
  <c r="CP112" i="4"/>
  <c r="AN112" i="4" s="1"/>
  <c r="CM112" i="4"/>
  <c r="CJ112" i="4"/>
  <c r="CG112" i="4"/>
  <c r="AK112" i="4" s="1"/>
  <c r="CD112" i="4"/>
  <c r="CA112" i="4"/>
  <c r="BX112" i="4"/>
  <c r="BU112" i="4"/>
  <c r="BR112" i="4"/>
  <c r="AF112" i="4" s="1"/>
  <c r="BO112" i="4"/>
  <c r="AE112" i="4" s="1"/>
  <c r="BL112" i="4"/>
  <c r="BI112" i="4"/>
  <c r="AC112" i="4" s="1"/>
  <c r="BF112" i="4"/>
  <c r="BC112" i="4"/>
  <c r="AA112" i="4" s="1"/>
  <c r="AZ112" i="4"/>
  <c r="AM112" i="4"/>
  <c r="AL112" i="4"/>
  <c r="AJ112" i="4"/>
  <c r="AI112" i="4"/>
  <c r="AH112" i="4"/>
  <c r="AD112" i="4"/>
  <c r="Z112" i="4"/>
  <c r="CP111" i="4"/>
  <c r="CM111" i="4"/>
  <c r="CJ111" i="4"/>
  <c r="CG111" i="4"/>
  <c r="AK111" i="4" s="1"/>
  <c r="CD111" i="4"/>
  <c r="CA111" i="4"/>
  <c r="BX111" i="4"/>
  <c r="BU111" i="4"/>
  <c r="BR111" i="4"/>
  <c r="AF111" i="4" s="1"/>
  <c r="BO111" i="4"/>
  <c r="BL111" i="4"/>
  <c r="BI111" i="4"/>
  <c r="AC111" i="4" s="1"/>
  <c r="BF111" i="4"/>
  <c r="BC111" i="4"/>
  <c r="AA111" i="4" s="1"/>
  <c r="AZ111" i="4"/>
  <c r="AN111" i="4"/>
  <c r="AM111" i="4"/>
  <c r="AL111" i="4"/>
  <c r="AJ111" i="4"/>
  <c r="AI111" i="4"/>
  <c r="AH111" i="4"/>
  <c r="AE111" i="4"/>
  <c r="AD111" i="4"/>
  <c r="Z111" i="4"/>
  <c r="CP110" i="4"/>
  <c r="CM110" i="4"/>
  <c r="AM110" i="4" s="1"/>
  <c r="CJ110" i="4"/>
  <c r="CG110" i="4"/>
  <c r="AK110" i="4" s="1"/>
  <c r="CD110" i="4"/>
  <c r="CA110" i="4"/>
  <c r="BX110" i="4"/>
  <c r="BU110" i="4"/>
  <c r="BR110" i="4"/>
  <c r="AF110" i="4" s="1"/>
  <c r="BO110" i="4"/>
  <c r="AE110" i="4" s="1"/>
  <c r="BL110" i="4"/>
  <c r="BI110" i="4"/>
  <c r="BF110" i="4"/>
  <c r="AB110" i="4" s="1"/>
  <c r="BC110" i="4"/>
  <c r="AZ110" i="4"/>
  <c r="AN110" i="4"/>
  <c r="AL110" i="4"/>
  <c r="AJ110" i="4"/>
  <c r="AI110" i="4"/>
  <c r="AH110" i="4"/>
  <c r="AD110" i="4"/>
  <c r="AC110" i="4"/>
  <c r="AA110" i="4"/>
  <c r="Z110" i="4"/>
  <c r="CP109" i="4"/>
  <c r="CM109" i="4"/>
  <c r="CJ109" i="4"/>
  <c r="AL109" i="4" s="1"/>
  <c r="CG109" i="4"/>
  <c r="CD109" i="4"/>
  <c r="CA109" i="4"/>
  <c r="BX109" i="4"/>
  <c r="AH109" i="4" s="1"/>
  <c r="BU109" i="4"/>
  <c r="BR109" i="4"/>
  <c r="BO109" i="4"/>
  <c r="BL109" i="4"/>
  <c r="AD109" i="4" s="1"/>
  <c r="BI109" i="4"/>
  <c r="AC109" i="4" s="1"/>
  <c r="BF109" i="4"/>
  <c r="BC109" i="4"/>
  <c r="AZ109" i="4"/>
  <c r="AN109" i="4"/>
  <c r="AM109" i="4"/>
  <c r="AK109" i="4"/>
  <c r="AJ109" i="4"/>
  <c r="AI109" i="4"/>
  <c r="AF109" i="4"/>
  <c r="AE109" i="4"/>
  <c r="AB109" i="4"/>
  <c r="AA109" i="4"/>
  <c r="Z109" i="4"/>
  <c r="CP108" i="4"/>
  <c r="CM108" i="4"/>
  <c r="AM108" i="4" s="1"/>
  <c r="CJ108" i="4"/>
  <c r="CG108" i="4"/>
  <c r="CD108" i="4"/>
  <c r="CA108" i="4"/>
  <c r="AI108" i="4" s="1"/>
  <c r="BX108" i="4"/>
  <c r="AH108" i="4" s="1"/>
  <c r="BU108" i="4"/>
  <c r="BR108" i="4"/>
  <c r="BO108" i="4"/>
  <c r="BL108" i="4"/>
  <c r="AD108" i="4" s="1"/>
  <c r="BI108" i="4"/>
  <c r="BF108" i="4"/>
  <c r="BC108" i="4"/>
  <c r="AA108" i="4" s="1"/>
  <c r="AZ108" i="4"/>
  <c r="Z108" i="4" s="1"/>
  <c r="AN108" i="4"/>
  <c r="AL108" i="4"/>
  <c r="AK108" i="4"/>
  <c r="AJ108" i="4"/>
  <c r="AF108" i="4"/>
  <c r="AE108" i="4"/>
  <c r="AC108" i="4"/>
  <c r="AB108" i="4"/>
  <c r="CP107" i="4"/>
  <c r="AN107" i="4" s="1"/>
  <c r="CM107" i="4"/>
  <c r="CJ107" i="4"/>
  <c r="CG107" i="4"/>
  <c r="CD107" i="4"/>
  <c r="AJ107" i="4" s="1"/>
  <c r="CA107" i="4"/>
  <c r="BX107" i="4"/>
  <c r="BU107" i="4"/>
  <c r="BR107" i="4"/>
  <c r="AF107" i="4" s="1"/>
  <c r="BO107" i="4"/>
  <c r="AE107" i="4" s="1"/>
  <c r="BL107" i="4"/>
  <c r="BI107" i="4"/>
  <c r="BF107" i="4"/>
  <c r="BC107" i="4"/>
  <c r="AA107" i="4" s="1"/>
  <c r="AZ107" i="4"/>
  <c r="AM107" i="4"/>
  <c r="AL107" i="4"/>
  <c r="AK107" i="4"/>
  <c r="AI107" i="4"/>
  <c r="AH107" i="4"/>
  <c r="AD107" i="4"/>
  <c r="AC107" i="4"/>
  <c r="AB107" i="4"/>
  <c r="Z107" i="4"/>
  <c r="CP106" i="4"/>
  <c r="CM106" i="4"/>
  <c r="CJ106" i="4"/>
  <c r="CG106" i="4"/>
  <c r="AK106" i="4" s="1"/>
  <c r="CD106" i="4"/>
  <c r="AJ106" i="4" s="1"/>
  <c r="CA106" i="4"/>
  <c r="AI106" i="4" s="1"/>
  <c r="BX106" i="4"/>
  <c r="BU106" i="4"/>
  <c r="BR106" i="4"/>
  <c r="AF106" i="4" s="1"/>
  <c r="BO106" i="4"/>
  <c r="BL106" i="4"/>
  <c r="BI106" i="4"/>
  <c r="AC106" i="4" s="1"/>
  <c r="BF106" i="4"/>
  <c r="AB106" i="4" s="1"/>
  <c r="BC106" i="4"/>
  <c r="AZ106" i="4"/>
  <c r="AN106" i="4"/>
  <c r="AM106" i="4"/>
  <c r="AL106" i="4"/>
  <c r="AH106" i="4"/>
  <c r="AE106" i="4"/>
  <c r="AD106" i="4"/>
  <c r="AA106" i="4"/>
  <c r="Z106" i="4"/>
  <c r="CP105" i="4"/>
  <c r="CM105" i="4"/>
  <c r="CJ105" i="4"/>
  <c r="AL105" i="4" s="1"/>
  <c r="CG105" i="4"/>
  <c r="CD105" i="4"/>
  <c r="CA105" i="4"/>
  <c r="BX105" i="4"/>
  <c r="AH105" i="4" s="1"/>
  <c r="BU105" i="4"/>
  <c r="BR105" i="4"/>
  <c r="BO105" i="4"/>
  <c r="BL105" i="4"/>
  <c r="BI105" i="4"/>
  <c r="AC105" i="4" s="1"/>
  <c r="BF105" i="4"/>
  <c r="BC105" i="4"/>
  <c r="AZ105" i="4"/>
  <c r="Z105" i="4" s="1"/>
  <c r="AN105" i="4"/>
  <c r="AM105" i="4"/>
  <c r="AK105" i="4"/>
  <c r="AJ105" i="4"/>
  <c r="AI105" i="4"/>
  <c r="AF105" i="4"/>
  <c r="AE105" i="4"/>
  <c r="AD105" i="4"/>
  <c r="AB105" i="4"/>
  <c r="AA105" i="4"/>
  <c r="CP104" i="4"/>
  <c r="CM104" i="4"/>
  <c r="AM104" i="4" s="1"/>
  <c r="CJ104" i="4"/>
  <c r="AL104" i="4" s="1"/>
  <c r="CG104" i="4"/>
  <c r="AK104" i="4" s="1"/>
  <c r="CD104" i="4"/>
  <c r="CA104" i="4"/>
  <c r="AI104" i="4" s="1"/>
  <c r="BX104" i="4"/>
  <c r="AH104" i="4" s="1"/>
  <c r="BU104" i="4"/>
  <c r="BR104" i="4"/>
  <c r="BO104" i="4"/>
  <c r="AE104" i="4" s="1"/>
  <c r="BL104" i="4"/>
  <c r="AD104" i="4" s="1"/>
  <c r="BI104" i="4"/>
  <c r="BF104" i="4"/>
  <c r="BC104" i="4"/>
  <c r="AA104" i="4" s="1"/>
  <c r="AZ104" i="4"/>
  <c r="Z104" i="4" s="1"/>
  <c r="AN104" i="4"/>
  <c r="AJ104" i="4"/>
  <c r="AF104" i="4"/>
  <c r="AC104" i="4"/>
  <c r="AB104" i="4"/>
  <c r="CP103" i="4"/>
  <c r="AN103" i="4" s="1"/>
  <c r="CM103" i="4"/>
  <c r="CJ103" i="4"/>
  <c r="CG103" i="4"/>
  <c r="CD103" i="4"/>
  <c r="AJ103" i="4" s="1"/>
  <c r="CA103" i="4"/>
  <c r="BX103" i="4"/>
  <c r="AH103" i="4" s="1"/>
  <c r="BU103" i="4"/>
  <c r="BR103" i="4"/>
  <c r="BO103" i="4"/>
  <c r="AE103" i="4" s="1"/>
  <c r="BL103" i="4"/>
  <c r="BI103" i="4"/>
  <c r="BF103" i="4"/>
  <c r="AB103" i="4" s="1"/>
  <c r="BC103" i="4"/>
  <c r="AA103" i="4" s="1"/>
  <c r="AZ103" i="4"/>
  <c r="Z103" i="4" s="1"/>
  <c r="AM103" i="4"/>
  <c r="AL103" i="4"/>
  <c r="AK103" i="4"/>
  <c r="AI103" i="4"/>
  <c r="AF103" i="4"/>
  <c r="AD103" i="4"/>
  <c r="AC103" i="4"/>
  <c r="CP102" i="4"/>
  <c r="AN102" i="4" s="1"/>
  <c r="CM102" i="4"/>
  <c r="CJ102" i="4"/>
  <c r="CG102" i="4"/>
  <c r="AK102" i="4" s="1"/>
  <c r="CD102" i="4"/>
  <c r="AJ102" i="4" s="1"/>
  <c r="CA102" i="4"/>
  <c r="BX102" i="4"/>
  <c r="BU102" i="4"/>
  <c r="BR102" i="4"/>
  <c r="AF102" i="4" s="1"/>
  <c r="BO102" i="4"/>
  <c r="BL102" i="4"/>
  <c r="BI102" i="4"/>
  <c r="AC102" i="4" s="1"/>
  <c r="BF102" i="4"/>
  <c r="AB102" i="4" s="1"/>
  <c r="BC102" i="4"/>
  <c r="AZ102" i="4"/>
  <c r="AM102" i="4"/>
  <c r="AL102" i="4"/>
  <c r="AI102" i="4"/>
  <c r="AH102" i="4"/>
  <c r="AE102" i="4"/>
  <c r="AD102" i="4"/>
  <c r="AA102" i="4"/>
  <c r="Z102" i="4"/>
  <c r="CP101" i="4"/>
  <c r="CM101" i="4"/>
  <c r="CJ101" i="4"/>
  <c r="AL101" i="4" s="1"/>
  <c r="CG101" i="4"/>
  <c r="AK101" i="4" s="1"/>
  <c r="CD101" i="4"/>
  <c r="CA101" i="4"/>
  <c r="BX101" i="4"/>
  <c r="AH101" i="4" s="1"/>
  <c r="BU101" i="4"/>
  <c r="BR101" i="4"/>
  <c r="BO101" i="4"/>
  <c r="BL101" i="4"/>
  <c r="AD101" i="4" s="1"/>
  <c r="BI101" i="4"/>
  <c r="AC101" i="4" s="1"/>
  <c r="BF101" i="4"/>
  <c r="AB101" i="4" s="1"/>
  <c r="BC101" i="4"/>
  <c r="AZ101" i="4"/>
  <c r="AN101" i="4"/>
  <c r="AM101" i="4"/>
  <c r="AJ101" i="4"/>
  <c r="AI101" i="4"/>
  <c r="AF101" i="4"/>
  <c r="AE101" i="4"/>
  <c r="AA101" i="4"/>
  <c r="Z101" i="4"/>
  <c r="CP100" i="4"/>
  <c r="CM100" i="4"/>
  <c r="AM100" i="4" s="1"/>
  <c r="CJ100" i="4"/>
  <c r="AL100" i="4" s="1"/>
  <c r="CG100" i="4"/>
  <c r="CD100" i="4"/>
  <c r="CA100" i="4"/>
  <c r="AI100" i="4" s="1"/>
  <c r="BX100" i="4"/>
  <c r="BU100" i="4"/>
  <c r="BR100" i="4"/>
  <c r="BO100" i="4"/>
  <c r="AE100" i="4" s="1"/>
  <c r="BL100" i="4"/>
  <c r="AD100" i="4" s="1"/>
  <c r="BI100" i="4"/>
  <c r="BF100" i="4"/>
  <c r="BC100" i="4"/>
  <c r="AA100" i="4" s="1"/>
  <c r="AZ100" i="4"/>
  <c r="Z100" i="4" s="1"/>
  <c r="AN100" i="4"/>
  <c r="AK100" i="4"/>
  <c r="AJ100" i="4"/>
  <c r="AH100" i="4"/>
  <c r="AF100" i="4"/>
  <c r="AC100" i="4"/>
  <c r="AB100" i="4"/>
  <c r="CP99" i="4"/>
  <c r="AN99" i="4" s="1"/>
  <c r="CM99" i="4"/>
  <c r="CJ99" i="4"/>
  <c r="AL99" i="4" s="1"/>
  <c r="CG99" i="4"/>
  <c r="CD99" i="4"/>
  <c r="AJ99" i="4" s="1"/>
  <c r="CA99" i="4"/>
  <c r="BX99" i="4"/>
  <c r="BU99" i="4"/>
  <c r="BR99" i="4"/>
  <c r="AF99" i="4" s="1"/>
  <c r="BO99" i="4"/>
  <c r="AE99" i="4" s="1"/>
  <c r="BL99" i="4"/>
  <c r="AD99" i="4" s="1"/>
  <c r="BI99" i="4"/>
  <c r="BF99" i="4"/>
  <c r="AB99" i="4" s="1"/>
  <c r="BC99" i="4"/>
  <c r="AA99" i="4" s="1"/>
  <c r="AZ99" i="4"/>
  <c r="AM99" i="4"/>
  <c r="AK99" i="4"/>
  <c r="AI99" i="4"/>
  <c r="AH99" i="4"/>
  <c r="AC99" i="4"/>
  <c r="Z99" i="4"/>
  <c r="CP98" i="4"/>
  <c r="CM98" i="4"/>
  <c r="CJ98" i="4"/>
  <c r="CG98" i="4"/>
  <c r="AK98" i="4" s="1"/>
  <c r="CD98" i="4"/>
  <c r="CA98" i="4"/>
  <c r="AI98" i="4" s="1"/>
  <c r="BX98" i="4"/>
  <c r="BU98" i="4"/>
  <c r="AG98" i="4" s="1"/>
  <c r="BR98" i="4"/>
  <c r="BO98" i="4"/>
  <c r="BL98" i="4"/>
  <c r="BI98" i="4"/>
  <c r="AC98" i="4" s="1"/>
  <c r="BF98" i="4"/>
  <c r="BC98" i="4"/>
  <c r="AZ98" i="4"/>
  <c r="AN98" i="4"/>
  <c r="AM98" i="4"/>
  <c r="AL98" i="4"/>
  <c r="AJ98" i="4"/>
  <c r="AH98" i="4"/>
  <c r="AF98" i="4"/>
  <c r="AE98" i="4"/>
  <c r="AD98" i="4"/>
  <c r="AB98" i="4"/>
  <c r="AA98" i="4"/>
  <c r="Z98" i="4"/>
  <c r="CP97" i="4"/>
  <c r="CM97" i="4"/>
  <c r="AM97" i="4" s="1"/>
  <c r="CJ97" i="4"/>
  <c r="AL97" i="4" s="1"/>
  <c r="CG97" i="4"/>
  <c r="CD97" i="4"/>
  <c r="CA97" i="4"/>
  <c r="AI97" i="4" s="1"/>
  <c r="BX97" i="4"/>
  <c r="AH97" i="4" s="1"/>
  <c r="BU97" i="4"/>
  <c r="BR97" i="4"/>
  <c r="BO97" i="4"/>
  <c r="AE97" i="4" s="1"/>
  <c r="BL97" i="4"/>
  <c r="BI97" i="4"/>
  <c r="BF97" i="4"/>
  <c r="BC97" i="4"/>
  <c r="AA97" i="4" s="1"/>
  <c r="AZ97" i="4"/>
  <c r="Z97" i="4" s="1"/>
  <c r="AN97" i="4"/>
  <c r="AK97" i="4"/>
  <c r="AJ97" i="4"/>
  <c r="AG97" i="4"/>
  <c r="AF97" i="4"/>
  <c r="AD97" i="4"/>
  <c r="AC97" i="4"/>
  <c r="AB97" i="4"/>
  <c r="CP96" i="4"/>
  <c r="AN96" i="4" s="1"/>
  <c r="CM96" i="4"/>
  <c r="CJ96" i="4"/>
  <c r="CG96" i="4"/>
  <c r="AK96" i="4" s="1"/>
  <c r="CD96" i="4"/>
  <c r="CA96" i="4"/>
  <c r="BX96" i="4"/>
  <c r="BU96" i="4"/>
  <c r="AG96" i="4" s="1"/>
  <c r="BR96" i="4"/>
  <c r="BO96" i="4"/>
  <c r="BL96" i="4"/>
  <c r="BI96" i="4"/>
  <c r="AC96" i="4" s="1"/>
  <c r="BF96" i="4"/>
  <c r="AB96" i="4" s="1"/>
  <c r="BC96" i="4"/>
  <c r="AZ96" i="4"/>
  <c r="AM96" i="4"/>
  <c r="AL96" i="4"/>
  <c r="AJ96" i="4"/>
  <c r="AI96" i="4"/>
  <c r="AH96" i="4"/>
  <c r="AF96" i="4"/>
  <c r="AE96" i="4"/>
  <c r="AD96" i="4"/>
  <c r="AA96" i="4"/>
  <c r="Z96" i="4"/>
  <c r="CP95" i="4"/>
  <c r="CM95" i="4"/>
  <c r="AM95" i="4" s="1"/>
  <c r="CJ95" i="4"/>
  <c r="AL95" i="4" s="1"/>
  <c r="CG95" i="4"/>
  <c r="CD95" i="4"/>
  <c r="CA95" i="4"/>
  <c r="AI95" i="4" s="1"/>
  <c r="BX95" i="4"/>
  <c r="BU95" i="4"/>
  <c r="BR95" i="4"/>
  <c r="BO95" i="4"/>
  <c r="AE95" i="4" s="1"/>
  <c r="BL95" i="4"/>
  <c r="AD95" i="4" s="1"/>
  <c r="BI95" i="4"/>
  <c r="BF95" i="4"/>
  <c r="BC95" i="4"/>
  <c r="AA95" i="4" s="1"/>
  <c r="AZ95" i="4"/>
  <c r="AN95" i="4"/>
  <c r="AK95" i="4"/>
  <c r="AJ95" i="4"/>
  <c r="AH95" i="4"/>
  <c r="AG95" i="4"/>
  <c r="AF95" i="4"/>
  <c r="AC95" i="4"/>
  <c r="AB95" i="4"/>
  <c r="Z95" i="4"/>
  <c r="CP94" i="4"/>
  <c r="AN94" i="4" s="1"/>
  <c r="CM94" i="4"/>
  <c r="CJ94" i="4"/>
  <c r="CG94" i="4"/>
  <c r="AK94" i="4" s="1"/>
  <c r="CD94" i="4"/>
  <c r="CA94" i="4"/>
  <c r="AI94" i="4" s="1"/>
  <c r="BX94" i="4"/>
  <c r="BU94" i="4"/>
  <c r="AG94" i="4" s="1"/>
  <c r="BR94" i="4"/>
  <c r="AF94" i="4" s="1"/>
  <c r="BO94" i="4"/>
  <c r="BL94" i="4"/>
  <c r="BI94" i="4"/>
  <c r="AC94" i="4" s="1"/>
  <c r="BF94" i="4"/>
  <c r="BC94" i="4"/>
  <c r="AA94" i="4" s="1"/>
  <c r="AZ94" i="4"/>
  <c r="AM94" i="4"/>
  <c r="AL94" i="4"/>
  <c r="AJ94" i="4"/>
  <c r="AH94" i="4"/>
  <c r="AE94" i="4"/>
  <c r="AD94" i="4"/>
  <c r="AB94" i="4"/>
  <c r="Z94" i="4"/>
  <c r="CP93" i="4"/>
  <c r="AN93" i="4" s="1"/>
  <c r="CM93" i="4"/>
  <c r="CJ93" i="4"/>
  <c r="AL93" i="4" s="1"/>
  <c r="CG93" i="4"/>
  <c r="CD93" i="4"/>
  <c r="CA93" i="4"/>
  <c r="AI93" i="4" s="1"/>
  <c r="BX93" i="4"/>
  <c r="BU93" i="4"/>
  <c r="BR93" i="4"/>
  <c r="AF93" i="4" s="1"/>
  <c r="BO93" i="4"/>
  <c r="BL93" i="4"/>
  <c r="AD93" i="4" s="1"/>
  <c r="BI93" i="4"/>
  <c r="BF93" i="4"/>
  <c r="AB93" i="4" s="1"/>
  <c r="BC93" i="4"/>
  <c r="AZ93" i="4"/>
  <c r="AM93" i="4"/>
  <c r="AK93" i="4"/>
  <c r="AJ93" i="4"/>
  <c r="AH93" i="4"/>
  <c r="AG93" i="4"/>
  <c r="AE93" i="4"/>
  <c r="AC93" i="4"/>
  <c r="AA93" i="4"/>
  <c r="Z93" i="4"/>
  <c r="CP92" i="4"/>
  <c r="CM92" i="4"/>
  <c r="CJ92" i="4"/>
  <c r="AL92" i="4" s="1"/>
  <c r="CG92" i="4"/>
  <c r="CD92" i="4"/>
  <c r="AJ92" i="4" s="1"/>
  <c r="CA92" i="4"/>
  <c r="BX92" i="4"/>
  <c r="AH92" i="4" s="1"/>
  <c r="BU92" i="4"/>
  <c r="AG92" i="4" s="1"/>
  <c r="BR92" i="4"/>
  <c r="BO92" i="4"/>
  <c r="BL92" i="4"/>
  <c r="AD92" i="4" s="1"/>
  <c r="BI92" i="4"/>
  <c r="BF92" i="4"/>
  <c r="AB92" i="4" s="1"/>
  <c r="BC92" i="4"/>
  <c r="AZ92" i="4"/>
  <c r="Z92" i="4" s="1"/>
  <c r="AN92" i="4"/>
  <c r="AM92" i="4"/>
  <c r="AK92" i="4"/>
  <c r="AI92" i="4"/>
  <c r="AF92" i="4"/>
  <c r="AE92" i="4"/>
  <c r="AC92" i="4"/>
  <c r="AA92" i="4"/>
  <c r="CP91" i="4"/>
  <c r="AN91" i="4" s="1"/>
  <c r="CM91" i="4"/>
  <c r="CJ91" i="4"/>
  <c r="CG91" i="4"/>
  <c r="CD91" i="4"/>
  <c r="AJ91" i="4" s="1"/>
  <c r="CA91" i="4"/>
  <c r="BX91" i="4"/>
  <c r="AH91" i="4" s="1"/>
  <c r="BU91" i="4"/>
  <c r="BR91" i="4"/>
  <c r="AF91" i="4" s="1"/>
  <c r="BO91" i="4"/>
  <c r="BL91" i="4"/>
  <c r="BI91" i="4"/>
  <c r="BF91" i="4"/>
  <c r="AB91" i="4" s="1"/>
  <c r="BC91" i="4"/>
  <c r="AZ91" i="4"/>
  <c r="Z91" i="4" s="1"/>
  <c r="AM91" i="4"/>
  <c r="AL91" i="4"/>
  <c r="AK91" i="4"/>
  <c r="AI91" i="4"/>
  <c r="AG91" i="4"/>
  <c r="AE91" i="4"/>
  <c r="AD91" i="4"/>
  <c r="AC91" i="4"/>
  <c r="AA91" i="4"/>
  <c r="CP90" i="4"/>
  <c r="AN90" i="4" s="1"/>
  <c r="CM90" i="4"/>
  <c r="CJ90" i="4"/>
  <c r="AL90" i="4" s="1"/>
  <c r="CG90" i="4"/>
  <c r="CD90" i="4"/>
  <c r="CA90" i="4"/>
  <c r="BX90" i="4"/>
  <c r="AH90" i="4" s="1"/>
  <c r="BU90" i="4"/>
  <c r="BR90" i="4"/>
  <c r="AF90" i="4" s="1"/>
  <c r="BO90" i="4"/>
  <c r="BL90" i="4"/>
  <c r="AD90" i="4" s="1"/>
  <c r="BI90" i="4"/>
  <c r="AC90" i="4" s="1"/>
  <c r="BF90" i="4"/>
  <c r="BC90" i="4"/>
  <c r="AZ90" i="4"/>
  <c r="Z90" i="4" s="1"/>
  <c r="AM90" i="4"/>
  <c r="AK90" i="4"/>
  <c r="AJ90" i="4"/>
  <c r="AI90" i="4"/>
  <c r="AG90" i="4"/>
  <c r="AE90" i="4"/>
  <c r="AB90" i="4"/>
  <c r="AA90" i="4"/>
  <c r="CP89" i="4"/>
  <c r="AN89" i="4" s="1"/>
  <c r="CM89" i="4"/>
  <c r="CJ89" i="4"/>
  <c r="AL89" i="4" s="1"/>
  <c r="CG89" i="4"/>
  <c r="CD89" i="4"/>
  <c r="AJ89" i="4" s="1"/>
  <c r="CA89" i="4"/>
  <c r="AI89" i="4" s="1"/>
  <c r="BX89" i="4"/>
  <c r="BU89" i="4"/>
  <c r="BR89" i="4"/>
  <c r="AF89" i="4" s="1"/>
  <c r="BO89" i="4"/>
  <c r="BL89" i="4"/>
  <c r="AD89" i="4" s="1"/>
  <c r="BI89" i="4"/>
  <c r="BF89" i="4"/>
  <c r="AB89" i="4" s="1"/>
  <c r="BC89" i="4"/>
  <c r="AZ89" i="4"/>
  <c r="AM89" i="4"/>
  <c r="AK89" i="4"/>
  <c r="AH89" i="4"/>
  <c r="AG89" i="4"/>
  <c r="AE89" i="4"/>
  <c r="AC89" i="4"/>
  <c r="AA89" i="4"/>
  <c r="Z89" i="4"/>
  <c r="CP88" i="4"/>
  <c r="CM88" i="4"/>
  <c r="CJ88" i="4"/>
  <c r="AL88" i="4" s="1"/>
  <c r="CG88" i="4"/>
  <c r="CD88" i="4"/>
  <c r="AJ88" i="4" s="1"/>
  <c r="CA88" i="4"/>
  <c r="BX88" i="4"/>
  <c r="AH88" i="4" s="1"/>
  <c r="BU88" i="4"/>
  <c r="AG88" i="4" s="1"/>
  <c r="BR88" i="4"/>
  <c r="BO88" i="4"/>
  <c r="BL88" i="4"/>
  <c r="AD88" i="4" s="1"/>
  <c r="BI88" i="4"/>
  <c r="BF88" i="4"/>
  <c r="AB88" i="4" s="1"/>
  <c r="BC88" i="4"/>
  <c r="AZ88" i="4"/>
  <c r="Z88" i="4" s="1"/>
  <c r="AN88" i="4"/>
  <c r="AM88" i="4"/>
  <c r="AK88" i="4"/>
  <c r="AI88" i="4"/>
  <c r="AF88" i="4"/>
  <c r="AE88" i="4"/>
  <c r="AC88" i="4"/>
  <c r="AA88" i="4"/>
  <c r="CP87" i="4"/>
  <c r="AN87" i="4" s="1"/>
  <c r="CM87" i="4"/>
  <c r="CJ87" i="4"/>
  <c r="CG87" i="4"/>
  <c r="CD87" i="4"/>
  <c r="AJ87" i="4" s="1"/>
  <c r="CA87" i="4"/>
  <c r="BX87" i="4"/>
  <c r="AH87" i="4" s="1"/>
  <c r="BU87" i="4"/>
  <c r="BR87" i="4"/>
  <c r="AF87" i="4" s="1"/>
  <c r="BO87" i="4"/>
  <c r="BL87" i="4"/>
  <c r="BI87" i="4"/>
  <c r="BF87" i="4"/>
  <c r="AB87" i="4" s="1"/>
  <c r="BC87" i="4"/>
  <c r="AZ87" i="4"/>
  <c r="Z87" i="4" s="1"/>
  <c r="AM87" i="4"/>
  <c r="AL87" i="4"/>
  <c r="AK87" i="4"/>
  <c r="AI87" i="4"/>
  <c r="AG87" i="4"/>
  <c r="AE87" i="4"/>
  <c r="AD87" i="4"/>
  <c r="AC87" i="4"/>
  <c r="AA87" i="4"/>
  <c r="CP86" i="4"/>
  <c r="AN86" i="4" s="1"/>
  <c r="CM86" i="4"/>
  <c r="CJ86" i="4"/>
  <c r="AL86" i="4" s="1"/>
  <c r="CG86" i="4"/>
  <c r="CD86" i="4"/>
  <c r="CA86" i="4"/>
  <c r="BX86" i="4"/>
  <c r="AH86" i="4" s="1"/>
  <c r="BU86" i="4"/>
  <c r="BR86" i="4"/>
  <c r="AF86" i="4" s="1"/>
  <c r="BO86" i="4"/>
  <c r="BL86" i="4"/>
  <c r="AD86" i="4" s="1"/>
  <c r="BI86" i="4"/>
  <c r="AC86" i="4" s="1"/>
  <c r="BF86" i="4"/>
  <c r="BC86" i="4"/>
  <c r="AZ86" i="4"/>
  <c r="Z86" i="4" s="1"/>
  <c r="AM86" i="4"/>
  <c r="AK86" i="4"/>
  <c r="AJ86" i="4"/>
  <c r="AI86" i="4"/>
  <c r="AG86" i="4"/>
  <c r="AE86" i="4"/>
  <c r="AB86" i="4"/>
  <c r="AA86" i="4"/>
  <c r="CP85" i="4"/>
  <c r="AN85" i="4" s="1"/>
  <c r="CM85" i="4"/>
  <c r="CJ85" i="4"/>
  <c r="AL85" i="4" s="1"/>
  <c r="CG85" i="4"/>
  <c r="CD85" i="4"/>
  <c r="AJ85" i="4" s="1"/>
  <c r="CA85" i="4"/>
  <c r="AI85" i="4" s="1"/>
  <c r="BX85" i="4"/>
  <c r="BU85" i="4"/>
  <c r="BR85" i="4"/>
  <c r="AF85" i="4" s="1"/>
  <c r="BO85" i="4"/>
  <c r="BL85" i="4"/>
  <c r="AD85" i="4" s="1"/>
  <c r="BI85" i="4"/>
  <c r="BF85" i="4"/>
  <c r="AB85" i="4" s="1"/>
  <c r="BC85" i="4"/>
  <c r="AZ85" i="4"/>
  <c r="AM85" i="4"/>
  <c r="AK85" i="4"/>
  <c r="AH85" i="4"/>
  <c r="AG85" i="4"/>
  <c r="AE85" i="4"/>
  <c r="AC85" i="4"/>
  <c r="AA85" i="4"/>
  <c r="Z85" i="4"/>
  <c r="CP84" i="4"/>
  <c r="CM84" i="4"/>
  <c r="CJ84" i="4"/>
  <c r="AL84" i="4" s="1"/>
  <c r="CG84" i="4"/>
  <c r="CD84" i="4"/>
  <c r="AJ84" i="4" s="1"/>
  <c r="CA84" i="4"/>
  <c r="BX84" i="4"/>
  <c r="AH84" i="4" s="1"/>
  <c r="BU84" i="4"/>
  <c r="AG84" i="4" s="1"/>
  <c r="BR84" i="4"/>
  <c r="AF84" i="4" s="1"/>
  <c r="BO84" i="4"/>
  <c r="BL84" i="4"/>
  <c r="AD84" i="4" s="1"/>
  <c r="BI84" i="4"/>
  <c r="BF84" i="4"/>
  <c r="AB84" i="4" s="1"/>
  <c r="BC84" i="4"/>
  <c r="AZ84" i="4"/>
  <c r="Z84" i="4" s="1"/>
  <c r="AN84" i="4"/>
  <c r="AM84" i="4"/>
  <c r="AK84" i="4"/>
  <c r="AI84" i="4"/>
  <c r="AE84" i="4"/>
  <c r="AC84" i="4"/>
  <c r="AA84" i="4"/>
  <c r="CP83" i="4"/>
  <c r="AN83" i="4" s="1"/>
  <c r="CM83" i="4"/>
  <c r="CJ83" i="4"/>
  <c r="CG83" i="4"/>
  <c r="CD83" i="4"/>
  <c r="AJ83" i="4" s="1"/>
  <c r="CA83" i="4"/>
  <c r="BX83" i="4"/>
  <c r="AH83" i="4" s="1"/>
  <c r="BU83" i="4"/>
  <c r="BR83" i="4"/>
  <c r="AF83" i="4" s="1"/>
  <c r="BO83" i="4"/>
  <c r="BL83" i="4"/>
  <c r="AD83" i="4" s="1"/>
  <c r="BI83" i="4"/>
  <c r="BF83" i="4"/>
  <c r="AB83" i="4" s="1"/>
  <c r="BC83" i="4"/>
  <c r="AZ83" i="4"/>
  <c r="Z83" i="4" s="1"/>
  <c r="AM83" i="4"/>
  <c r="AL83" i="4"/>
  <c r="AK83" i="4"/>
  <c r="AI83" i="4"/>
  <c r="AG83" i="4"/>
  <c r="AE83" i="4"/>
  <c r="AC83" i="4"/>
  <c r="AA83" i="4"/>
  <c r="CP82" i="4"/>
  <c r="AN82" i="4" s="1"/>
  <c r="CM82" i="4"/>
  <c r="CJ82" i="4"/>
  <c r="AL82" i="4" s="1"/>
  <c r="CG82" i="4"/>
  <c r="CD82" i="4"/>
  <c r="AJ82" i="4" s="1"/>
  <c r="CA82" i="4"/>
  <c r="BX82" i="4"/>
  <c r="AH82" i="4" s="1"/>
  <c r="BU82" i="4"/>
  <c r="BR82" i="4"/>
  <c r="AF82" i="4" s="1"/>
  <c r="BO82" i="4"/>
  <c r="BL82" i="4"/>
  <c r="AD82" i="4" s="1"/>
  <c r="BI82" i="4"/>
  <c r="AC82" i="4" s="1"/>
  <c r="BF82" i="4"/>
  <c r="BC82" i="4"/>
  <c r="AZ82" i="4"/>
  <c r="Z82" i="4" s="1"/>
  <c r="AM82" i="4"/>
  <c r="AK82" i="4"/>
  <c r="AI82" i="4"/>
  <c r="AG82" i="4"/>
  <c r="AE82" i="4"/>
  <c r="AB82" i="4"/>
  <c r="AA82" i="4"/>
  <c r="CP81" i="4"/>
  <c r="AN81" i="4" s="1"/>
  <c r="CM81" i="4"/>
  <c r="CJ81" i="4"/>
  <c r="AL81" i="4" s="1"/>
  <c r="CG81" i="4"/>
  <c r="CD81" i="4"/>
  <c r="AJ81" i="4" s="1"/>
  <c r="CA81" i="4"/>
  <c r="AI81" i="4" s="1"/>
  <c r="BX81" i="4"/>
  <c r="AH81" i="4" s="1"/>
  <c r="BU81" i="4"/>
  <c r="BR81" i="4"/>
  <c r="AF81" i="4" s="1"/>
  <c r="BO81" i="4"/>
  <c r="BL81" i="4"/>
  <c r="AD81" i="4" s="1"/>
  <c r="BI81" i="4"/>
  <c r="BF81" i="4"/>
  <c r="AB81" i="4" s="1"/>
  <c r="BC81" i="4"/>
  <c r="AZ81" i="4"/>
  <c r="Z81" i="4" s="1"/>
  <c r="AM81" i="4"/>
  <c r="AK81" i="4"/>
  <c r="AG81" i="4"/>
  <c r="AE81" i="4"/>
  <c r="AC81" i="4"/>
  <c r="AA81" i="4"/>
  <c r="CP80" i="4"/>
  <c r="CM80" i="4"/>
  <c r="CJ80" i="4"/>
  <c r="AL80" i="4" s="1"/>
  <c r="CG80" i="4"/>
  <c r="CD80" i="4"/>
  <c r="AJ80" i="4" s="1"/>
  <c r="CA80" i="4"/>
  <c r="BX80" i="4"/>
  <c r="AH80" i="4" s="1"/>
  <c r="BU80" i="4"/>
  <c r="AG80" i="4" s="1"/>
  <c r="BR80" i="4"/>
  <c r="AF80" i="4" s="1"/>
  <c r="BO80" i="4"/>
  <c r="BL80" i="4"/>
  <c r="AD80" i="4" s="1"/>
  <c r="BI80" i="4"/>
  <c r="BF80" i="4"/>
  <c r="AB80" i="4" s="1"/>
  <c r="BC80" i="4"/>
  <c r="AZ80" i="4"/>
  <c r="Z80" i="4" s="1"/>
  <c r="AN80" i="4"/>
  <c r="AM80" i="4"/>
  <c r="AK80" i="4"/>
  <c r="AI80" i="4"/>
  <c r="AE80" i="4"/>
  <c r="AC80" i="4"/>
  <c r="AA80" i="4"/>
  <c r="CP79" i="4"/>
  <c r="AN79" i="4" s="1"/>
  <c r="CM79" i="4"/>
  <c r="CJ79" i="4"/>
  <c r="CG79" i="4"/>
  <c r="CD79" i="4"/>
  <c r="AJ79" i="4" s="1"/>
  <c r="CA79" i="4"/>
  <c r="BX79" i="4"/>
  <c r="AH79" i="4" s="1"/>
  <c r="BU79" i="4"/>
  <c r="BR79" i="4"/>
  <c r="AF79" i="4" s="1"/>
  <c r="BO79" i="4"/>
  <c r="BL79" i="4"/>
  <c r="AD79" i="4" s="1"/>
  <c r="BI79" i="4"/>
  <c r="BF79" i="4"/>
  <c r="AB79" i="4" s="1"/>
  <c r="BC79" i="4"/>
  <c r="AZ79" i="4"/>
  <c r="Z79" i="4" s="1"/>
  <c r="AM79" i="4"/>
  <c r="AL79" i="4"/>
  <c r="AK79" i="4"/>
  <c r="AI79" i="4"/>
  <c r="AG79" i="4"/>
  <c r="AE79" i="4"/>
  <c r="AC79" i="4"/>
  <c r="AA79" i="4"/>
  <c r="CP78" i="4"/>
  <c r="AN78" i="4" s="1"/>
  <c r="CM78" i="4"/>
  <c r="CJ78" i="4"/>
  <c r="AL78" i="4" s="1"/>
  <c r="CG78" i="4"/>
  <c r="CD78" i="4"/>
  <c r="AJ78" i="4" s="1"/>
  <c r="CA78" i="4"/>
  <c r="BX78" i="4"/>
  <c r="AH78" i="4" s="1"/>
  <c r="BU78" i="4"/>
  <c r="BR78" i="4"/>
  <c r="AF78" i="4" s="1"/>
  <c r="BO78" i="4"/>
  <c r="BL78" i="4"/>
  <c r="AD78" i="4" s="1"/>
  <c r="BI78" i="4"/>
  <c r="AC78" i="4" s="1"/>
  <c r="BF78" i="4"/>
  <c r="BC78" i="4"/>
  <c r="AZ78" i="4"/>
  <c r="Z78" i="4" s="1"/>
  <c r="AM78" i="4"/>
  <c r="AK78" i="4"/>
  <c r="AI78" i="4"/>
  <c r="AG78" i="4"/>
  <c r="AE78" i="4"/>
  <c r="AB78" i="4"/>
  <c r="AA78" i="4"/>
  <c r="CP77" i="4"/>
  <c r="AN77" i="4" s="1"/>
  <c r="CM77" i="4"/>
  <c r="CJ77" i="4"/>
  <c r="AL77" i="4" s="1"/>
  <c r="CG77" i="4"/>
  <c r="CD77" i="4"/>
  <c r="AJ77" i="4" s="1"/>
  <c r="CA77" i="4"/>
  <c r="AI77" i="4" s="1"/>
  <c r="BX77" i="4"/>
  <c r="AH77" i="4" s="1"/>
  <c r="BU77" i="4"/>
  <c r="BR77" i="4"/>
  <c r="AF77" i="4" s="1"/>
  <c r="BO77" i="4"/>
  <c r="BL77" i="4"/>
  <c r="AD77" i="4" s="1"/>
  <c r="BI77" i="4"/>
  <c r="BF77" i="4"/>
  <c r="AB77" i="4" s="1"/>
  <c r="BC77" i="4"/>
  <c r="AZ77" i="4"/>
  <c r="Z77" i="4" s="1"/>
  <c r="AM77" i="4"/>
  <c r="AK77" i="4"/>
  <c r="AG77" i="4"/>
  <c r="AE77" i="4"/>
  <c r="AC77" i="4"/>
  <c r="AA77" i="4"/>
  <c r="CP76" i="4"/>
  <c r="CM76" i="4"/>
  <c r="CJ76" i="4"/>
  <c r="AL76" i="4" s="1"/>
  <c r="CG76" i="4"/>
  <c r="CD76" i="4"/>
  <c r="AJ76" i="4" s="1"/>
  <c r="CA76" i="4"/>
  <c r="BX76" i="4"/>
  <c r="AH76" i="4" s="1"/>
  <c r="BU76" i="4"/>
  <c r="AG76" i="4" s="1"/>
  <c r="BR76" i="4"/>
  <c r="AF76" i="4" s="1"/>
  <c r="BO76" i="4"/>
  <c r="BL76" i="4"/>
  <c r="AD76" i="4" s="1"/>
  <c r="BI76" i="4"/>
  <c r="BF76" i="4"/>
  <c r="AB76" i="4" s="1"/>
  <c r="BC76" i="4"/>
  <c r="AZ76" i="4"/>
  <c r="Z76" i="4" s="1"/>
  <c r="AN76" i="4"/>
  <c r="AM76" i="4"/>
  <c r="AK76" i="4"/>
  <c r="AI76" i="4"/>
  <c r="AE76" i="4"/>
  <c r="AC76" i="4"/>
  <c r="AA76" i="4"/>
  <c r="CP75" i="4"/>
  <c r="AN75" i="4" s="1"/>
  <c r="CM75" i="4"/>
  <c r="CJ75" i="4"/>
  <c r="CG75" i="4"/>
  <c r="CD75" i="4"/>
  <c r="AJ75" i="4" s="1"/>
  <c r="CA75" i="4"/>
  <c r="BX75" i="4"/>
  <c r="AH75" i="4" s="1"/>
  <c r="BU75" i="4"/>
  <c r="BR75" i="4"/>
  <c r="AF75" i="4" s="1"/>
  <c r="BO75" i="4"/>
  <c r="BL75" i="4"/>
  <c r="AD75" i="4" s="1"/>
  <c r="BI75" i="4"/>
  <c r="BF75" i="4"/>
  <c r="AB75" i="4" s="1"/>
  <c r="BC75" i="4"/>
  <c r="AZ75" i="4"/>
  <c r="Z75" i="4" s="1"/>
  <c r="AM75" i="4"/>
  <c r="AL75" i="4"/>
  <c r="AK75" i="4"/>
  <c r="AI75" i="4"/>
  <c r="AG75" i="4"/>
  <c r="AE75" i="4"/>
  <c r="AC75" i="4"/>
  <c r="AA75" i="4"/>
  <c r="CP74" i="4"/>
  <c r="AN74" i="4" s="1"/>
  <c r="CM74" i="4"/>
  <c r="CJ74" i="4"/>
  <c r="AL74" i="4" s="1"/>
  <c r="CG74" i="4"/>
  <c r="CD74" i="4"/>
  <c r="AJ74" i="4" s="1"/>
  <c r="CA74" i="4"/>
  <c r="BX74" i="4"/>
  <c r="AH74" i="4" s="1"/>
  <c r="BU74" i="4"/>
  <c r="BR74" i="4"/>
  <c r="AF74" i="4" s="1"/>
  <c r="BO74" i="4"/>
  <c r="BL74" i="4"/>
  <c r="AD74" i="4" s="1"/>
  <c r="BI74" i="4"/>
  <c r="AC74" i="4" s="1"/>
  <c r="BF74" i="4"/>
  <c r="BC74" i="4"/>
  <c r="AZ74" i="4"/>
  <c r="Z74" i="4" s="1"/>
  <c r="AM74" i="4"/>
  <c r="AK74" i="4"/>
  <c r="AI74" i="4"/>
  <c r="AG74" i="4"/>
  <c r="AE74" i="4"/>
  <c r="AB74" i="4"/>
  <c r="AA74" i="4"/>
  <c r="CP73" i="4"/>
  <c r="AN73" i="4" s="1"/>
  <c r="CM73" i="4"/>
  <c r="CJ73" i="4"/>
  <c r="AL73" i="4" s="1"/>
  <c r="CG73" i="4"/>
  <c r="CD73" i="4"/>
  <c r="AJ73" i="4" s="1"/>
  <c r="CA73" i="4"/>
  <c r="AI73" i="4" s="1"/>
  <c r="BX73" i="4"/>
  <c r="AH73" i="4" s="1"/>
  <c r="BU73" i="4"/>
  <c r="BR73" i="4"/>
  <c r="AF73" i="4" s="1"/>
  <c r="BO73" i="4"/>
  <c r="BL73" i="4"/>
  <c r="AD73" i="4" s="1"/>
  <c r="BI73" i="4"/>
  <c r="BF73" i="4"/>
  <c r="AB73" i="4" s="1"/>
  <c r="BC73" i="4"/>
  <c r="AZ73" i="4"/>
  <c r="AM73" i="4"/>
  <c r="AK73" i="4"/>
  <c r="AG73" i="4"/>
  <c r="AE73" i="4"/>
  <c r="AC73" i="4"/>
  <c r="AA73" i="4"/>
  <c r="Z73" i="4"/>
  <c r="CP72" i="4"/>
  <c r="CM72" i="4"/>
  <c r="CJ72" i="4"/>
  <c r="AL72" i="4" s="1"/>
  <c r="CG72" i="4"/>
  <c r="CD72" i="4"/>
  <c r="AJ72" i="4" s="1"/>
  <c r="CA72" i="4"/>
  <c r="BX72" i="4"/>
  <c r="AH72" i="4" s="1"/>
  <c r="BU72" i="4"/>
  <c r="AG72" i="4" s="1"/>
  <c r="BR72" i="4"/>
  <c r="AF72" i="4" s="1"/>
  <c r="BO72" i="4"/>
  <c r="BL72" i="4"/>
  <c r="AD72" i="4" s="1"/>
  <c r="BI72" i="4"/>
  <c r="BF72" i="4"/>
  <c r="AB72" i="4" s="1"/>
  <c r="BC72" i="4"/>
  <c r="AZ72" i="4"/>
  <c r="Z72" i="4" s="1"/>
  <c r="AN72" i="4"/>
  <c r="AM72" i="4"/>
  <c r="AK72" i="4"/>
  <c r="AI72" i="4"/>
  <c r="AE72" i="4"/>
  <c r="AC72" i="4"/>
  <c r="AA72" i="4"/>
  <c r="CP71" i="4"/>
  <c r="AN71" i="4" s="1"/>
  <c r="CM71" i="4"/>
  <c r="CJ71" i="4"/>
  <c r="CG71" i="4"/>
  <c r="CD71" i="4"/>
  <c r="AJ71" i="4" s="1"/>
  <c r="CA71" i="4"/>
  <c r="BX71" i="4"/>
  <c r="AH71" i="4" s="1"/>
  <c r="BU71" i="4"/>
  <c r="BR71" i="4"/>
  <c r="AF71" i="4" s="1"/>
  <c r="BO71" i="4"/>
  <c r="BL71" i="4"/>
  <c r="AD71" i="4" s="1"/>
  <c r="BI71" i="4"/>
  <c r="BF71" i="4"/>
  <c r="AB71" i="4" s="1"/>
  <c r="BC71" i="4"/>
  <c r="AZ71" i="4"/>
  <c r="Z71" i="4" s="1"/>
  <c r="AM71" i="4"/>
  <c r="AL71" i="4"/>
  <c r="AK71" i="4"/>
  <c r="AI71" i="4"/>
  <c r="AG71" i="4"/>
  <c r="AE71" i="4"/>
  <c r="AC71" i="4"/>
  <c r="AA71" i="4"/>
  <c r="CP70" i="4"/>
  <c r="AN70" i="4" s="1"/>
  <c r="CM70" i="4"/>
  <c r="CJ70" i="4"/>
  <c r="CG70" i="4"/>
  <c r="AK70" i="4" s="1"/>
  <c r="CD70" i="4"/>
  <c r="AJ70" i="4" s="1"/>
  <c r="CA70" i="4"/>
  <c r="BX70" i="4"/>
  <c r="AH70" i="4" s="1"/>
  <c r="BU70" i="4"/>
  <c r="BR70" i="4"/>
  <c r="AF70" i="4" s="1"/>
  <c r="BO70" i="4"/>
  <c r="BL70" i="4"/>
  <c r="BI70" i="4"/>
  <c r="BF70" i="4"/>
  <c r="BC70" i="4"/>
  <c r="AZ70" i="4"/>
  <c r="Z70" i="4" s="1"/>
  <c r="AM70" i="4"/>
  <c r="AL70" i="4"/>
  <c r="AI70" i="4"/>
  <c r="AG70" i="4"/>
  <c r="AE70" i="4"/>
  <c r="AD70" i="4"/>
  <c r="AC70" i="4"/>
  <c r="AB70" i="4"/>
  <c r="AA70" i="4"/>
  <c r="CP69" i="4"/>
  <c r="AN69" i="4" s="1"/>
  <c r="CM69" i="4"/>
  <c r="CJ69" i="4"/>
  <c r="AL69" i="4" s="1"/>
  <c r="CG69" i="4"/>
  <c r="CD69" i="4"/>
  <c r="AJ69" i="4" s="1"/>
  <c r="CA69" i="4"/>
  <c r="AI69" i="4" s="1"/>
  <c r="BX69" i="4"/>
  <c r="AH69" i="4" s="1"/>
  <c r="BU69" i="4"/>
  <c r="BR69" i="4"/>
  <c r="AF69" i="4" s="1"/>
  <c r="BO69" i="4"/>
  <c r="BL69" i="4"/>
  <c r="AD69" i="4" s="1"/>
  <c r="BI69" i="4"/>
  <c r="BF69" i="4"/>
  <c r="AB69" i="4" s="1"/>
  <c r="BC69" i="4"/>
  <c r="AA69" i="4" s="1"/>
  <c r="AZ69" i="4"/>
  <c r="Z69" i="4" s="1"/>
  <c r="AM69" i="4"/>
  <c r="AK69" i="4"/>
  <c r="AG69" i="4"/>
  <c r="AE69" i="4"/>
  <c r="AC69" i="4"/>
  <c r="CP68" i="4"/>
  <c r="AN68" i="4" s="1"/>
  <c r="CM68" i="4"/>
  <c r="CJ68" i="4"/>
  <c r="AL68" i="4" s="1"/>
  <c r="CG68" i="4"/>
  <c r="CD68" i="4"/>
  <c r="AJ68" i="4" s="1"/>
  <c r="CA68" i="4"/>
  <c r="BX68" i="4"/>
  <c r="BU68" i="4"/>
  <c r="BR68" i="4"/>
  <c r="AF68" i="4" s="1"/>
  <c r="BO68" i="4"/>
  <c r="BL68" i="4"/>
  <c r="AD68" i="4" s="1"/>
  <c r="BI68" i="4"/>
  <c r="BF68" i="4"/>
  <c r="AB68" i="4" s="1"/>
  <c r="BC68" i="4"/>
  <c r="AZ68" i="4"/>
  <c r="Z68" i="4" s="1"/>
  <c r="AM68" i="4"/>
  <c r="AK68" i="4"/>
  <c r="AI68" i="4"/>
  <c r="AH68" i="4"/>
  <c r="AG68" i="4"/>
  <c r="AE68" i="4"/>
  <c r="AC68" i="4"/>
  <c r="AA68" i="4"/>
  <c r="CP67" i="4"/>
  <c r="AN67" i="4" s="1"/>
  <c r="CM67" i="4"/>
  <c r="CJ67" i="4"/>
  <c r="CG67" i="4"/>
  <c r="CD67" i="4"/>
  <c r="AJ67" i="4" s="1"/>
  <c r="CA67" i="4"/>
  <c r="BX67" i="4"/>
  <c r="AH67" i="4" s="1"/>
  <c r="BU67" i="4"/>
  <c r="BR67" i="4"/>
  <c r="AF67" i="4" s="1"/>
  <c r="BO67" i="4"/>
  <c r="AE67" i="4" s="1"/>
  <c r="BL67" i="4"/>
  <c r="AD67" i="4" s="1"/>
  <c r="BI67" i="4"/>
  <c r="BF67" i="4"/>
  <c r="AB67" i="4" s="1"/>
  <c r="BC67" i="4"/>
  <c r="AZ67" i="4"/>
  <c r="Z67" i="4" s="1"/>
  <c r="AM67" i="4"/>
  <c r="AL67" i="4"/>
  <c r="AK67" i="4"/>
  <c r="AI67" i="4"/>
  <c r="AG67" i="4"/>
  <c r="AC67" i="4"/>
  <c r="AA67" i="4"/>
  <c r="CP66" i="4"/>
  <c r="AN66" i="4" s="1"/>
  <c r="CM66" i="4"/>
  <c r="CJ66" i="4"/>
  <c r="CG66" i="4"/>
  <c r="AK66" i="4" s="1"/>
  <c r="CD66" i="4"/>
  <c r="AJ66" i="4" s="1"/>
  <c r="CA66" i="4"/>
  <c r="BX66" i="4"/>
  <c r="AH66" i="4" s="1"/>
  <c r="BU66" i="4"/>
  <c r="BR66" i="4"/>
  <c r="AF66" i="4" s="1"/>
  <c r="BO66" i="4"/>
  <c r="AE66" i="4" s="1"/>
  <c r="BL66" i="4"/>
  <c r="BI66" i="4"/>
  <c r="BF66" i="4"/>
  <c r="BC66" i="4"/>
  <c r="AZ66" i="4"/>
  <c r="Z66" i="4" s="1"/>
  <c r="AM66" i="4"/>
  <c r="AL66" i="4"/>
  <c r="AI66" i="4"/>
  <c r="AG66" i="4"/>
  <c r="AD66" i="4"/>
  <c r="AC66" i="4"/>
  <c r="AB66" i="4"/>
  <c r="AA66" i="4"/>
  <c r="CP65" i="4"/>
  <c r="AN65" i="4" s="1"/>
  <c r="CM65" i="4"/>
  <c r="CJ65" i="4"/>
  <c r="AL65" i="4" s="1"/>
  <c r="CG65" i="4"/>
  <c r="CD65" i="4"/>
  <c r="AJ65" i="4" s="1"/>
  <c r="CA65" i="4"/>
  <c r="AI65" i="4" s="1"/>
  <c r="BX65" i="4"/>
  <c r="AH65" i="4" s="1"/>
  <c r="BU65" i="4"/>
  <c r="BR65" i="4"/>
  <c r="AF65" i="4" s="1"/>
  <c r="BO65" i="4"/>
  <c r="BL65" i="4"/>
  <c r="AD65" i="4" s="1"/>
  <c r="BI65" i="4"/>
  <c r="BF65" i="4"/>
  <c r="AB65" i="4" s="1"/>
  <c r="BC65" i="4"/>
  <c r="AA65" i="4" s="1"/>
  <c r="AZ65" i="4"/>
  <c r="Z65" i="4" s="1"/>
  <c r="AM65" i="4"/>
  <c r="AK65" i="4"/>
  <c r="AG65" i="4"/>
  <c r="AE65" i="4"/>
  <c r="AC65" i="4"/>
  <c r="CP64" i="4"/>
  <c r="AN64" i="4" s="1"/>
  <c r="CM64" i="4"/>
  <c r="CJ64" i="4"/>
  <c r="AL64" i="4" s="1"/>
  <c r="CG64" i="4"/>
  <c r="CD64" i="4"/>
  <c r="AJ64" i="4" s="1"/>
  <c r="CA64" i="4"/>
  <c r="BX64" i="4"/>
  <c r="BU64" i="4"/>
  <c r="BR64" i="4"/>
  <c r="AF64" i="4" s="1"/>
  <c r="BO64" i="4"/>
  <c r="BL64" i="4"/>
  <c r="AD64" i="4" s="1"/>
  <c r="BI64" i="4"/>
  <c r="BF64" i="4"/>
  <c r="AB64" i="4" s="1"/>
  <c r="BC64" i="4"/>
  <c r="AZ64" i="4"/>
  <c r="Z64" i="4" s="1"/>
  <c r="AM64" i="4"/>
  <c r="AK64" i="4"/>
  <c r="AI64" i="4"/>
  <c r="AH64" i="4"/>
  <c r="AG64" i="4"/>
  <c r="AE64" i="4"/>
  <c r="AC64" i="4"/>
  <c r="AA64" i="4"/>
  <c r="CP63" i="4"/>
  <c r="AN63" i="4" s="1"/>
  <c r="CM63" i="4"/>
  <c r="CJ63" i="4"/>
  <c r="CG63" i="4"/>
  <c r="CD63" i="4"/>
  <c r="AJ63" i="4" s="1"/>
  <c r="CA63" i="4"/>
  <c r="BX63" i="4"/>
  <c r="AH63" i="4" s="1"/>
  <c r="BU63" i="4"/>
  <c r="BR63" i="4"/>
  <c r="AF63" i="4" s="1"/>
  <c r="BO63" i="4"/>
  <c r="AE63" i="4" s="1"/>
  <c r="BL63" i="4"/>
  <c r="BI63" i="4"/>
  <c r="BF63" i="4"/>
  <c r="BC63" i="4"/>
  <c r="AZ63" i="4"/>
  <c r="Z63" i="4" s="1"/>
  <c r="AM63" i="4"/>
  <c r="AL63" i="4"/>
  <c r="AK63" i="4"/>
  <c r="AI63" i="4"/>
  <c r="AG63" i="4"/>
  <c r="AD63" i="4"/>
  <c r="AC63" i="4"/>
  <c r="AB63" i="4"/>
  <c r="AA63" i="4"/>
  <c r="CP62" i="4"/>
  <c r="AN62" i="4" s="1"/>
  <c r="CM62" i="4"/>
  <c r="AM62" i="4" s="1"/>
  <c r="CJ62" i="4"/>
  <c r="AL62" i="4" s="1"/>
  <c r="CG62" i="4"/>
  <c r="CD62" i="4"/>
  <c r="AJ62" i="4" s="1"/>
  <c r="CA62" i="4"/>
  <c r="AI62" i="4" s="1"/>
  <c r="BX62" i="4"/>
  <c r="BU62" i="4"/>
  <c r="BR62" i="4"/>
  <c r="AF62" i="4" s="1"/>
  <c r="BO62" i="4"/>
  <c r="BL62" i="4"/>
  <c r="AD62" i="4" s="1"/>
  <c r="BI62" i="4"/>
  <c r="BF62" i="4"/>
  <c r="AB62" i="4" s="1"/>
  <c r="BC62" i="4"/>
  <c r="AA62" i="4" s="1"/>
  <c r="AZ62" i="4"/>
  <c r="Z62" i="4" s="1"/>
  <c r="AK62" i="4"/>
  <c r="AH62" i="4"/>
  <c r="AG62" i="4"/>
  <c r="AE62" i="4"/>
  <c r="AC62" i="4"/>
  <c r="CP61" i="4"/>
  <c r="AN61" i="4" s="1"/>
  <c r="CM61" i="4"/>
  <c r="CJ61" i="4"/>
  <c r="AL61" i="4" s="1"/>
  <c r="CG61" i="4"/>
  <c r="CD61" i="4"/>
  <c r="CA61" i="4"/>
  <c r="AI61" i="4" s="1"/>
  <c r="BX61" i="4"/>
  <c r="AH61" i="4" s="1"/>
  <c r="BU61" i="4"/>
  <c r="BR61" i="4"/>
  <c r="AF61" i="4" s="1"/>
  <c r="BO61" i="4"/>
  <c r="BL61" i="4"/>
  <c r="AD61" i="4" s="1"/>
  <c r="BI61" i="4"/>
  <c r="BF61" i="4"/>
  <c r="BC61" i="4"/>
  <c r="AZ61" i="4"/>
  <c r="Z61" i="4" s="1"/>
  <c r="AM61" i="4"/>
  <c r="AK61" i="4"/>
  <c r="AJ61" i="4"/>
  <c r="AG61" i="4"/>
  <c r="AE61" i="4"/>
  <c r="AC61" i="4"/>
  <c r="AB61" i="4"/>
  <c r="AA61" i="4"/>
  <c r="CP60" i="4"/>
  <c r="AN60" i="4" s="1"/>
  <c r="CM60" i="4"/>
  <c r="CJ60" i="4"/>
  <c r="AL60" i="4" s="1"/>
  <c r="CG60" i="4"/>
  <c r="CD60" i="4"/>
  <c r="AJ60" i="4" s="1"/>
  <c r="CA60" i="4"/>
  <c r="AI60" i="4" s="1"/>
  <c r="BX60" i="4"/>
  <c r="BU60" i="4"/>
  <c r="BR60" i="4"/>
  <c r="BO60" i="4"/>
  <c r="AE60" i="4" s="1"/>
  <c r="BL60" i="4"/>
  <c r="AD60" i="4" s="1"/>
  <c r="BI60" i="4"/>
  <c r="BF60" i="4"/>
  <c r="AB60" i="4" s="1"/>
  <c r="BC60" i="4"/>
  <c r="AA60" i="4" s="1"/>
  <c r="AZ60" i="4"/>
  <c r="Z60" i="4" s="1"/>
  <c r="AM60" i="4"/>
  <c r="AK60" i="4"/>
  <c r="AH60" i="4"/>
  <c r="AG60" i="4"/>
  <c r="AF60" i="4"/>
  <c r="AC60" i="4"/>
  <c r="CP59" i="4"/>
  <c r="AN59" i="4" s="1"/>
  <c r="CM59" i="4"/>
  <c r="CJ59" i="4"/>
  <c r="CG59" i="4"/>
  <c r="CD59" i="4"/>
  <c r="AJ59" i="4" s="1"/>
  <c r="CA59" i="4"/>
  <c r="BX59" i="4"/>
  <c r="AH59" i="4" s="1"/>
  <c r="BU59" i="4"/>
  <c r="BR59" i="4"/>
  <c r="AF59" i="4" s="1"/>
  <c r="BO59" i="4"/>
  <c r="AE59" i="4" s="1"/>
  <c r="BL59" i="4"/>
  <c r="BI59" i="4"/>
  <c r="BF59" i="4"/>
  <c r="BC59" i="4"/>
  <c r="AZ59" i="4"/>
  <c r="Z59" i="4" s="1"/>
  <c r="AM59" i="4"/>
  <c r="AL59" i="4"/>
  <c r="AK59" i="4"/>
  <c r="AI59" i="4"/>
  <c r="AG59" i="4"/>
  <c r="AD59" i="4"/>
  <c r="AC59" i="4"/>
  <c r="AB59" i="4"/>
  <c r="AA59" i="4"/>
  <c r="CP58" i="4"/>
  <c r="CM58" i="4"/>
  <c r="AM58" i="4" s="1"/>
  <c r="CJ58" i="4"/>
  <c r="CG58" i="4"/>
  <c r="AK58" i="4" s="1"/>
  <c r="CD58" i="4"/>
  <c r="AJ58" i="4" s="1"/>
  <c r="CA58" i="4"/>
  <c r="BX58" i="4"/>
  <c r="BU58" i="4"/>
  <c r="AG58" i="4" s="1"/>
  <c r="BR58" i="4"/>
  <c r="BO58" i="4"/>
  <c r="AE58" i="4" s="1"/>
  <c r="BL58" i="4"/>
  <c r="BI58" i="4"/>
  <c r="AC58" i="4" s="1"/>
  <c r="BF58" i="4"/>
  <c r="BC58" i="4"/>
  <c r="AZ58" i="4"/>
  <c r="AN58" i="4"/>
  <c r="AL58" i="4"/>
  <c r="AI58" i="4"/>
  <c r="AH58" i="4"/>
  <c r="AF58" i="4"/>
  <c r="AD58" i="4"/>
  <c r="AB58" i="4"/>
  <c r="AA58" i="4"/>
  <c r="Z58" i="4"/>
  <c r="CP57" i="4"/>
  <c r="CM57" i="4"/>
  <c r="AM57" i="4" s="1"/>
  <c r="CJ57" i="4"/>
  <c r="CG57" i="4"/>
  <c r="AK57" i="4" s="1"/>
  <c r="CD57" i="4"/>
  <c r="CA57" i="4"/>
  <c r="AI57" i="4" s="1"/>
  <c r="BX57" i="4"/>
  <c r="AH57" i="4" s="1"/>
  <c r="BU57" i="4"/>
  <c r="BR57" i="4"/>
  <c r="BO57" i="4"/>
  <c r="AE57" i="4" s="1"/>
  <c r="BL57" i="4"/>
  <c r="BI57" i="4"/>
  <c r="AC57" i="4" s="1"/>
  <c r="BF57" i="4"/>
  <c r="BC57" i="4"/>
  <c r="AA57" i="4" s="1"/>
  <c r="AZ57" i="4"/>
  <c r="Z57" i="4" s="1"/>
  <c r="AN57" i="4"/>
  <c r="AL57" i="4"/>
  <c r="AJ57" i="4"/>
  <c r="AG57" i="4"/>
  <c r="AF57" i="4"/>
  <c r="AD57" i="4"/>
  <c r="AB57" i="4"/>
  <c r="CP56" i="4"/>
  <c r="CM56" i="4"/>
  <c r="CJ56" i="4"/>
  <c r="CG56" i="4"/>
  <c r="AK56" i="4" s="1"/>
  <c r="CD56" i="4"/>
  <c r="CA56" i="4"/>
  <c r="AI56" i="4" s="1"/>
  <c r="BX56" i="4"/>
  <c r="BU56" i="4"/>
  <c r="AG56" i="4" s="1"/>
  <c r="BR56" i="4"/>
  <c r="BO56" i="4"/>
  <c r="BL56" i="4"/>
  <c r="BI56" i="4"/>
  <c r="AC56" i="4" s="1"/>
  <c r="BF56" i="4"/>
  <c r="BC56" i="4"/>
  <c r="AA56" i="4" s="1"/>
  <c r="AZ56" i="4"/>
  <c r="AN56" i="4"/>
  <c r="AM56" i="4"/>
  <c r="AL56" i="4"/>
  <c r="AJ56" i="4"/>
  <c r="AH56" i="4"/>
  <c r="AF56" i="4"/>
  <c r="AE56" i="4"/>
  <c r="AD56" i="4"/>
  <c r="AB56" i="4"/>
  <c r="Z56" i="4"/>
  <c r="CP55" i="4"/>
  <c r="CM55" i="4"/>
  <c r="AM55" i="4" s="1"/>
  <c r="CJ55" i="4"/>
  <c r="AL55" i="4" s="1"/>
  <c r="CG55" i="4"/>
  <c r="CD55" i="4"/>
  <c r="CA55" i="4"/>
  <c r="AI55" i="4" s="1"/>
  <c r="BX55" i="4"/>
  <c r="BU55" i="4"/>
  <c r="AG55" i="4" s="1"/>
  <c r="BR55" i="4"/>
  <c r="BO55" i="4"/>
  <c r="AE55" i="4" s="1"/>
  <c r="BL55" i="4"/>
  <c r="BI55" i="4"/>
  <c r="BF55" i="4"/>
  <c r="BC55" i="4"/>
  <c r="AA55" i="4" s="1"/>
  <c r="AZ55" i="4"/>
  <c r="AN55" i="4"/>
  <c r="AK55" i="4"/>
  <c r="AJ55" i="4"/>
  <c r="AH55" i="4"/>
  <c r="AF55" i="4"/>
  <c r="AD55" i="4"/>
  <c r="AC55" i="4"/>
  <c r="AB55" i="4"/>
  <c r="Z55" i="4"/>
  <c r="CP54" i="4"/>
  <c r="CM54" i="4"/>
  <c r="AM54" i="4" s="1"/>
  <c r="CJ54" i="4"/>
  <c r="CG54" i="4"/>
  <c r="AK54" i="4" s="1"/>
  <c r="CD54" i="4"/>
  <c r="AJ54" i="4" s="1"/>
  <c r="CA54" i="4"/>
  <c r="BX54" i="4"/>
  <c r="BU54" i="4"/>
  <c r="AG54" i="4" s="1"/>
  <c r="BR54" i="4"/>
  <c r="BO54" i="4"/>
  <c r="AE54" i="4" s="1"/>
  <c r="BL54" i="4"/>
  <c r="BI54" i="4"/>
  <c r="AC54" i="4" s="1"/>
  <c r="BF54" i="4"/>
  <c r="AB54" i="4" s="1"/>
  <c r="BC54" i="4"/>
  <c r="AZ54" i="4"/>
  <c r="AN54" i="4"/>
  <c r="AL54" i="4"/>
  <c r="AI54" i="4"/>
  <c r="AH54" i="4"/>
  <c r="AF54" i="4"/>
  <c r="AD54" i="4"/>
  <c r="AA54" i="4"/>
  <c r="Z54" i="4"/>
  <c r="CP53" i="4"/>
  <c r="CM53" i="4"/>
  <c r="AM53" i="4" s="1"/>
  <c r="CJ53" i="4"/>
  <c r="CG53" i="4"/>
  <c r="AK53" i="4" s="1"/>
  <c r="CD53" i="4"/>
  <c r="CA53" i="4"/>
  <c r="AI53" i="4" s="1"/>
  <c r="BX53" i="4"/>
  <c r="BU53" i="4"/>
  <c r="BR53" i="4"/>
  <c r="BO53" i="4"/>
  <c r="AE53" i="4" s="1"/>
  <c r="BL53" i="4"/>
  <c r="BI53" i="4"/>
  <c r="AC53" i="4" s="1"/>
  <c r="BF53" i="4"/>
  <c r="BC53" i="4"/>
  <c r="AA53" i="4" s="1"/>
  <c r="AZ53" i="4"/>
  <c r="Z53" i="4" s="1"/>
  <c r="AN53" i="4"/>
  <c r="AL53" i="4"/>
  <c r="AJ53" i="4"/>
  <c r="AH53" i="4"/>
  <c r="AG53" i="4"/>
  <c r="AF53" i="4"/>
  <c r="AD53" i="4"/>
  <c r="AB53" i="4"/>
  <c r="CP52" i="4"/>
  <c r="AN52" i="4" s="1"/>
  <c r="CM52" i="4"/>
  <c r="CJ52" i="4"/>
  <c r="CG52" i="4"/>
  <c r="AK52" i="4" s="1"/>
  <c r="CD52" i="4"/>
  <c r="CA52" i="4"/>
  <c r="AI52" i="4" s="1"/>
  <c r="BX52" i="4"/>
  <c r="BU52" i="4"/>
  <c r="AG52" i="4" s="1"/>
  <c r="BR52" i="4"/>
  <c r="BO52" i="4"/>
  <c r="BL52" i="4"/>
  <c r="BI52" i="4"/>
  <c r="AC52" i="4" s="1"/>
  <c r="BF52" i="4"/>
  <c r="BC52" i="4"/>
  <c r="AA52" i="4" s="1"/>
  <c r="AZ52" i="4"/>
  <c r="AM52" i="4"/>
  <c r="AL52" i="4"/>
  <c r="AJ52" i="4"/>
  <c r="AH52" i="4"/>
  <c r="AF52" i="4"/>
  <c r="AE52" i="4"/>
  <c r="AD52" i="4"/>
  <c r="AB52" i="4"/>
  <c r="Z52" i="4"/>
  <c r="CP51" i="4"/>
  <c r="CM51" i="4"/>
  <c r="AM51" i="4" s="1"/>
  <c r="CJ51" i="4"/>
  <c r="AL51" i="4" s="1"/>
  <c r="CG51" i="4"/>
  <c r="CD51" i="4"/>
  <c r="CA51" i="4"/>
  <c r="AI51" i="4" s="1"/>
  <c r="BX51" i="4"/>
  <c r="BU51" i="4"/>
  <c r="AG51" i="4" s="1"/>
  <c r="BR51" i="4"/>
  <c r="BO51" i="4"/>
  <c r="AE51" i="4" s="1"/>
  <c r="BL51" i="4"/>
  <c r="AD51" i="4" s="1"/>
  <c r="BI51" i="4"/>
  <c r="BF51" i="4"/>
  <c r="BC51" i="4"/>
  <c r="AA51" i="4" s="1"/>
  <c r="AZ51" i="4"/>
  <c r="AN51" i="4"/>
  <c r="AK51" i="4"/>
  <c r="AJ51" i="4"/>
  <c r="AH51" i="4"/>
  <c r="AF51" i="4"/>
  <c r="AC51" i="4"/>
  <c r="AB51" i="4"/>
  <c r="Z51" i="4"/>
  <c r="CP50" i="4"/>
  <c r="CM50" i="4"/>
  <c r="AM50" i="4" s="1"/>
  <c r="CJ50" i="4"/>
  <c r="CG50" i="4"/>
  <c r="AK50" i="4" s="1"/>
  <c r="CD50" i="4"/>
  <c r="CA50" i="4"/>
  <c r="BX50" i="4"/>
  <c r="BU50" i="4"/>
  <c r="AG50" i="4" s="1"/>
  <c r="BR50" i="4"/>
  <c r="BO50" i="4"/>
  <c r="AE50" i="4" s="1"/>
  <c r="BL50" i="4"/>
  <c r="BI50" i="4"/>
  <c r="AC50" i="4" s="1"/>
  <c r="BF50" i="4"/>
  <c r="BC50" i="4"/>
  <c r="AZ50" i="4"/>
  <c r="AN50" i="4"/>
  <c r="AL50" i="4"/>
  <c r="AJ50" i="4"/>
  <c r="AI50" i="4"/>
  <c r="AH50" i="4"/>
  <c r="AF50" i="4"/>
  <c r="AD50" i="4"/>
  <c r="AB50" i="4"/>
  <c r="AA50" i="4"/>
  <c r="Z50" i="4"/>
  <c r="CP49" i="4"/>
  <c r="CM49" i="4"/>
  <c r="AM49" i="4" s="1"/>
  <c r="CJ49" i="4"/>
  <c r="CG49" i="4"/>
  <c r="AK49" i="4" s="1"/>
  <c r="CD49" i="4"/>
  <c r="CA49" i="4"/>
  <c r="AI49" i="4" s="1"/>
  <c r="BX49" i="4"/>
  <c r="AH49" i="4" s="1"/>
  <c r="BU49" i="4"/>
  <c r="AG49" i="4" s="1"/>
  <c r="BR49" i="4"/>
  <c r="BO49" i="4"/>
  <c r="AE49" i="4" s="1"/>
  <c r="BL49" i="4"/>
  <c r="BI49" i="4"/>
  <c r="AC49" i="4" s="1"/>
  <c r="BF49" i="4"/>
  <c r="BC49" i="4"/>
  <c r="AA49" i="4" s="1"/>
  <c r="AZ49" i="4"/>
  <c r="AN49" i="4"/>
  <c r="AL49" i="4"/>
  <c r="AJ49" i="4"/>
  <c r="AF49" i="4"/>
  <c r="AD49" i="4"/>
  <c r="AB49" i="4"/>
  <c r="Z49" i="4"/>
  <c r="CP48" i="4"/>
  <c r="AN48" i="4" s="1"/>
  <c r="CM48" i="4"/>
  <c r="CJ48" i="4"/>
  <c r="CG48" i="4"/>
  <c r="AK48" i="4" s="1"/>
  <c r="CD48" i="4"/>
  <c r="CA48" i="4"/>
  <c r="AI48" i="4" s="1"/>
  <c r="BX48" i="4"/>
  <c r="BU48" i="4"/>
  <c r="AG48" i="4" s="1"/>
  <c r="BR48" i="4"/>
  <c r="AF48" i="4" s="1"/>
  <c r="BO48" i="4"/>
  <c r="AE48" i="4" s="1"/>
  <c r="BL48" i="4"/>
  <c r="BI48" i="4"/>
  <c r="AC48" i="4" s="1"/>
  <c r="BF48" i="4"/>
  <c r="BC48" i="4"/>
  <c r="AA48" i="4" s="1"/>
  <c r="AZ48" i="4"/>
  <c r="AM48" i="4"/>
  <c r="AL48" i="4"/>
  <c r="AJ48" i="4"/>
  <c r="AH48" i="4"/>
  <c r="AD48" i="4"/>
  <c r="AB48" i="4"/>
  <c r="Z48" i="4"/>
  <c r="CP47" i="4"/>
  <c r="CM47" i="4"/>
  <c r="AM47" i="4" s="1"/>
  <c r="CJ47" i="4"/>
  <c r="CG47" i="4"/>
  <c r="CD47" i="4"/>
  <c r="CA47" i="4"/>
  <c r="AI47" i="4" s="1"/>
  <c r="BX47" i="4"/>
  <c r="BU47" i="4"/>
  <c r="AG47" i="4" s="1"/>
  <c r="BR47" i="4"/>
  <c r="BO47" i="4"/>
  <c r="AE47" i="4" s="1"/>
  <c r="BL47" i="4"/>
  <c r="BI47" i="4"/>
  <c r="BF47" i="4"/>
  <c r="BC47" i="4"/>
  <c r="AA47" i="4" s="1"/>
  <c r="AZ47" i="4"/>
  <c r="AN47" i="4"/>
  <c r="AL47" i="4"/>
  <c r="AK47" i="4"/>
  <c r="AJ47" i="4"/>
  <c r="AH47" i="4"/>
  <c r="AF47" i="4"/>
  <c r="AD47" i="4"/>
  <c r="AC47" i="4"/>
  <c r="AB47" i="4"/>
  <c r="Z47" i="4"/>
  <c r="CP46" i="4"/>
  <c r="CM46" i="4"/>
  <c r="AM46" i="4" s="1"/>
  <c r="CJ46" i="4"/>
  <c r="CG46" i="4"/>
  <c r="AK46" i="4" s="1"/>
  <c r="CD46" i="4"/>
  <c r="AJ46" i="4" s="1"/>
  <c r="CA46" i="4"/>
  <c r="AI46" i="4" s="1"/>
  <c r="BX46" i="4"/>
  <c r="BU46" i="4"/>
  <c r="AG46" i="4" s="1"/>
  <c r="BR46" i="4"/>
  <c r="BO46" i="4"/>
  <c r="AE46" i="4" s="1"/>
  <c r="BL46" i="4"/>
  <c r="BI46" i="4"/>
  <c r="AC46" i="4" s="1"/>
  <c r="BF46" i="4"/>
  <c r="BC46" i="4"/>
  <c r="AZ46" i="4"/>
  <c r="AN46" i="4"/>
  <c r="AL46" i="4"/>
  <c r="AH46" i="4"/>
  <c r="AF46" i="4"/>
  <c r="AD46" i="4"/>
  <c r="AB46" i="4"/>
  <c r="AA46" i="4"/>
  <c r="Z46" i="4"/>
  <c r="CP45" i="4"/>
  <c r="CM45" i="4"/>
  <c r="AM45" i="4" s="1"/>
  <c r="CJ45" i="4"/>
  <c r="CG45" i="4"/>
  <c r="AK45" i="4" s="1"/>
  <c r="CD45" i="4"/>
  <c r="CA45" i="4"/>
  <c r="AI45" i="4" s="1"/>
  <c r="BX45" i="4"/>
  <c r="AH45" i="4" s="1"/>
  <c r="BU45" i="4"/>
  <c r="BR45" i="4"/>
  <c r="BO45" i="4"/>
  <c r="AE45" i="4" s="1"/>
  <c r="BL45" i="4"/>
  <c r="BI45" i="4"/>
  <c r="AC45" i="4" s="1"/>
  <c r="BF45" i="4"/>
  <c r="BC45" i="4"/>
  <c r="AA45" i="4" s="1"/>
  <c r="AZ45" i="4"/>
  <c r="Z45" i="4" s="1"/>
  <c r="AN45" i="4"/>
  <c r="AL45" i="4"/>
  <c r="AJ45" i="4"/>
  <c r="AG45" i="4"/>
  <c r="AF45" i="4"/>
  <c r="AD45" i="4"/>
  <c r="AB45" i="4"/>
  <c r="CP44" i="4"/>
  <c r="CM44" i="4"/>
  <c r="CJ44" i="4"/>
  <c r="CG44" i="4"/>
  <c r="AK44" i="4" s="1"/>
  <c r="CD44" i="4"/>
  <c r="CA44" i="4"/>
  <c r="AI44" i="4" s="1"/>
  <c r="BX44" i="4"/>
  <c r="BU44" i="4"/>
  <c r="AG44" i="4" s="1"/>
  <c r="BR44" i="4"/>
  <c r="BO44" i="4"/>
  <c r="BL44" i="4"/>
  <c r="BI44" i="4"/>
  <c r="AC44" i="4" s="1"/>
  <c r="BF44" i="4"/>
  <c r="BC44" i="4"/>
  <c r="AA44" i="4" s="1"/>
  <c r="AZ44" i="4"/>
  <c r="AN44" i="4"/>
  <c r="AM44" i="4"/>
  <c r="AL44" i="4"/>
  <c r="AJ44" i="4"/>
  <c r="AH44" i="4"/>
  <c r="AF44" i="4"/>
  <c r="AE44" i="4"/>
  <c r="AD44" i="4"/>
  <c r="AB44" i="4"/>
  <c r="Z44" i="4"/>
  <c r="CP43" i="4"/>
  <c r="CM43" i="4"/>
  <c r="AM43" i="4" s="1"/>
  <c r="CJ43" i="4"/>
  <c r="AL43" i="4" s="1"/>
  <c r="CG43" i="4"/>
  <c r="CD43" i="4"/>
  <c r="CA43" i="4"/>
  <c r="AI43" i="4" s="1"/>
  <c r="BX43" i="4"/>
  <c r="BU43" i="4"/>
  <c r="AG43" i="4" s="1"/>
  <c r="BR43" i="4"/>
  <c r="BO43" i="4"/>
  <c r="AE43" i="4" s="1"/>
  <c r="BL43" i="4"/>
  <c r="BI43" i="4"/>
  <c r="AC43" i="4" s="1"/>
  <c r="BF43" i="4"/>
  <c r="BC43" i="4"/>
  <c r="AA43" i="4" s="1"/>
  <c r="AZ43" i="4"/>
  <c r="AN43" i="4"/>
  <c r="AK43" i="4"/>
  <c r="AJ43" i="4"/>
  <c r="AH43" i="4"/>
  <c r="AF43" i="4"/>
  <c r="AD43" i="4"/>
  <c r="AB43" i="4"/>
  <c r="Z43" i="4"/>
  <c r="CP42" i="4"/>
  <c r="CM42" i="4"/>
  <c r="AM42" i="4" s="1"/>
  <c r="CJ42" i="4"/>
  <c r="CG42" i="4"/>
  <c r="AK42" i="4" s="1"/>
  <c r="CD42" i="4"/>
  <c r="AJ42" i="4" s="1"/>
  <c r="CA42" i="4"/>
  <c r="BX42" i="4"/>
  <c r="BU42" i="4"/>
  <c r="AG42" i="4" s="1"/>
  <c r="BR42" i="4"/>
  <c r="BO42" i="4"/>
  <c r="AE42" i="4" s="1"/>
  <c r="BL42" i="4"/>
  <c r="BI42" i="4"/>
  <c r="AC42" i="4" s="1"/>
  <c r="BF42" i="4"/>
  <c r="AB42" i="4" s="1"/>
  <c r="BC42" i="4"/>
  <c r="AA42" i="4" s="1"/>
  <c r="AZ42" i="4"/>
  <c r="AN42" i="4"/>
  <c r="AL42" i="4"/>
  <c r="AI42" i="4"/>
  <c r="AH42" i="4"/>
  <c r="AF42" i="4"/>
  <c r="AD42" i="4"/>
  <c r="Z42" i="4"/>
  <c r="CP41" i="4"/>
  <c r="CM41" i="4"/>
  <c r="AM41" i="4" s="1"/>
  <c r="CJ41" i="4"/>
  <c r="CG41" i="4"/>
  <c r="AK41" i="4" s="1"/>
  <c r="CD41" i="4"/>
  <c r="CA41" i="4"/>
  <c r="AI41" i="4" s="1"/>
  <c r="BX41" i="4"/>
  <c r="BU41" i="4"/>
  <c r="BR41" i="4"/>
  <c r="BO41" i="4"/>
  <c r="AE41" i="4" s="1"/>
  <c r="BL41" i="4"/>
  <c r="BI41" i="4"/>
  <c r="AC41" i="4" s="1"/>
  <c r="BF41" i="4"/>
  <c r="BC41" i="4"/>
  <c r="AA41" i="4" s="1"/>
  <c r="AZ41" i="4"/>
  <c r="AN41" i="4"/>
  <c r="AL41" i="4"/>
  <c r="AJ41" i="4"/>
  <c r="AH41" i="4"/>
  <c r="AG41" i="4"/>
  <c r="AF41" i="4"/>
  <c r="AD41" i="4"/>
  <c r="AB41" i="4"/>
  <c r="Z41" i="4"/>
  <c r="CP40" i="4"/>
  <c r="CM40" i="4"/>
  <c r="AM40" i="4" s="1"/>
  <c r="CJ40" i="4"/>
  <c r="CG40" i="4"/>
  <c r="AK40" i="4" s="1"/>
  <c r="CD40" i="4"/>
  <c r="CA40" i="4"/>
  <c r="AI40" i="4" s="1"/>
  <c r="BX40" i="4"/>
  <c r="BU40" i="4"/>
  <c r="AG40" i="4" s="1"/>
  <c r="BR40" i="4"/>
  <c r="AF40" i="4" s="1"/>
  <c r="BO40" i="4"/>
  <c r="AE40" i="4" s="1"/>
  <c r="BL40" i="4"/>
  <c r="BI40" i="4"/>
  <c r="AC40" i="4" s="1"/>
  <c r="BF40" i="4"/>
  <c r="BC40" i="4"/>
  <c r="AA40" i="4" s="1"/>
  <c r="AZ40" i="4"/>
  <c r="AN40" i="4"/>
  <c r="AL40" i="4"/>
  <c r="AJ40" i="4"/>
  <c r="AH40" i="4"/>
  <c r="AD40" i="4"/>
  <c r="AB40" i="4"/>
  <c r="Z40" i="4"/>
  <c r="CP39" i="4"/>
  <c r="CM39" i="4"/>
  <c r="AM39" i="4" s="1"/>
  <c r="CJ39" i="4"/>
  <c r="AL39" i="4" s="1"/>
  <c r="CG39" i="4"/>
  <c r="CD39" i="4"/>
  <c r="CA39" i="4"/>
  <c r="AI39" i="4" s="1"/>
  <c r="BX39" i="4"/>
  <c r="BU39" i="4"/>
  <c r="AG39" i="4" s="1"/>
  <c r="BR39" i="4"/>
  <c r="BO39" i="4"/>
  <c r="AE39" i="4" s="1"/>
  <c r="BL39" i="4"/>
  <c r="AD39" i="4" s="1"/>
  <c r="BI39" i="4"/>
  <c r="BF39" i="4"/>
  <c r="BC39" i="4"/>
  <c r="AA39" i="4" s="1"/>
  <c r="AZ39" i="4"/>
  <c r="AN39" i="4"/>
  <c r="AK39" i="4"/>
  <c r="AJ39" i="4"/>
  <c r="AH39" i="4"/>
  <c r="AF39" i="4"/>
  <c r="AC39" i="4"/>
  <c r="AB39" i="4"/>
  <c r="Z39" i="4"/>
  <c r="CP38" i="4"/>
  <c r="CM38" i="4"/>
  <c r="AM38" i="4" s="1"/>
  <c r="CJ38" i="4"/>
  <c r="CG38" i="4"/>
  <c r="AK38" i="4" s="1"/>
  <c r="CD38" i="4"/>
  <c r="CA38" i="4"/>
  <c r="AI38" i="4" s="1"/>
  <c r="BX38" i="4"/>
  <c r="BU38" i="4"/>
  <c r="AG38" i="4" s="1"/>
  <c r="BR38" i="4"/>
  <c r="BO38" i="4"/>
  <c r="AE38" i="4" s="1"/>
  <c r="BL38" i="4"/>
  <c r="BI38" i="4"/>
  <c r="AC38" i="4" s="1"/>
  <c r="BF38" i="4"/>
  <c r="BC38" i="4"/>
  <c r="AA38" i="4" s="1"/>
  <c r="AZ38" i="4"/>
  <c r="AN38" i="4"/>
  <c r="AL38" i="4"/>
  <c r="AJ38" i="4"/>
  <c r="AH38" i="4"/>
  <c r="AF38" i="4"/>
  <c r="AD38" i="4"/>
  <c r="AB38" i="4"/>
  <c r="Z38" i="4"/>
  <c r="CP37" i="4"/>
  <c r="CM37" i="4"/>
  <c r="AM37" i="4" s="1"/>
  <c r="CJ37" i="4"/>
  <c r="CG37" i="4"/>
  <c r="AK37" i="4" s="1"/>
  <c r="CD37" i="4"/>
  <c r="CA37" i="4"/>
  <c r="AI37" i="4" s="1"/>
  <c r="BX37" i="4"/>
  <c r="AH37" i="4" s="1"/>
  <c r="BU37" i="4"/>
  <c r="AG37" i="4" s="1"/>
  <c r="BR37" i="4"/>
  <c r="BO37" i="4"/>
  <c r="AE37" i="4" s="1"/>
  <c r="BL37" i="4"/>
  <c r="BI37" i="4"/>
  <c r="AC37" i="4" s="1"/>
  <c r="BF37" i="4"/>
  <c r="BC37" i="4"/>
  <c r="AA37" i="4" s="1"/>
  <c r="AZ37" i="4"/>
  <c r="AN37" i="4"/>
  <c r="AL37" i="4"/>
  <c r="AJ37" i="4"/>
  <c r="AF37" i="4"/>
  <c r="AD37" i="4"/>
  <c r="AB37" i="4"/>
  <c r="Z37" i="4"/>
  <c r="CP36" i="4"/>
  <c r="CM36" i="4"/>
  <c r="CJ36" i="4"/>
  <c r="CG36" i="4"/>
  <c r="AK36" i="4" s="1"/>
  <c r="CD36" i="4"/>
  <c r="CA36" i="4"/>
  <c r="AI36" i="4" s="1"/>
  <c r="BX36" i="4"/>
  <c r="BU36" i="4"/>
  <c r="AG36" i="4" s="1"/>
  <c r="BR36" i="4"/>
  <c r="AF36" i="4" s="1"/>
  <c r="BO36" i="4"/>
  <c r="BL36" i="4"/>
  <c r="BI36" i="4"/>
  <c r="AC36" i="4" s="1"/>
  <c r="BF36" i="4"/>
  <c r="BC36" i="4"/>
  <c r="AA36" i="4" s="1"/>
  <c r="AZ36" i="4"/>
  <c r="AN36" i="4"/>
  <c r="AM36" i="4"/>
  <c r="AL36" i="4"/>
  <c r="AJ36" i="4"/>
  <c r="AH36" i="4"/>
  <c r="AE36" i="4"/>
  <c r="AD36" i="4"/>
  <c r="AB36" i="4"/>
  <c r="Z36" i="4"/>
  <c r="CP35" i="4"/>
  <c r="CM35" i="4"/>
  <c r="AM35" i="4" s="1"/>
  <c r="CJ35" i="4"/>
  <c r="CG35" i="4"/>
  <c r="AK35" i="4" s="1"/>
  <c r="CD35" i="4"/>
  <c r="CA35" i="4"/>
  <c r="AI35" i="4" s="1"/>
  <c r="BX35" i="4"/>
  <c r="BU35" i="4"/>
  <c r="AG35" i="4" s="1"/>
  <c r="BR35" i="4"/>
  <c r="BO35" i="4"/>
  <c r="AE35" i="4" s="1"/>
  <c r="BL35" i="4"/>
  <c r="BI35" i="4"/>
  <c r="BF35" i="4"/>
  <c r="BC35" i="4"/>
  <c r="AA35" i="4" s="1"/>
  <c r="AZ35" i="4"/>
  <c r="AN35" i="4"/>
  <c r="AL35" i="4"/>
  <c r="AJ35" i="4"/>
  <c r="AH35" i="4"/>
  <c r="AF35" i="4"/>
  <c r="AD35" i="4"/>
  <c r="AC35" i="4"/>
  <c r="AB35" i="4"/>
  <c r="Z35" i="4"/>
  <c r="CP34" i="4"/>
  <c r="CM34" i="4"/>
  <c r="AM34" i="4" s="1"/>
  <c r="CJ34" i="4"/>
  <c r="CG34" i="4"/>
  <c r="AK34" i="4" s="1"/>
  <c r="CD34" i="4"/>
  <c r="AJ34" i="4" s="1"/>
  <c r="CA34" i="4"/>
  <c r="AI34" i="4" s="1"/>
  <c r="BX34" i="4"/>
  <c r="BU34" i="4"/>
  <c r="AG34" i="4" s="1"/>
  <c r="BR34" i="4"/>
  <c r="BO34" i="4"/>
  <c r="AE34" i="4" s="1"/>
  <c r="BL34" i="4"/>
  <c r="BI34" i="4"/>
  <c r="AC34" i="4" s="1"/>
  <c r="BF34" i="4"/>
  <c r="BC34" i="4"/>
  <c r="AA34" i="4" s="1"/>
  <c r="AZ34" i="4"/>
  <c r="AN34" i="4"/>
  <c r="AL34" i="4"/>
  <c r="AH34" i="4"/>
  <c r="AF34" i="4"/>
  <c r="AD34" i="4"/>
  <c r="AB34" i="4"/>
  <c r="Z34" i="4"/>
  <c r="CP33" i="4"/>
  <c r="CM33" i="4"/>
  <c r="AM33" i="4" s="1"/>
  <c r="CJ33" i="4"/>
  <c r="CG33" i="4"/>
  <c r="AK33" i="4" s="1"/>
  <c r="CD33" i="4"/>
  <c r="CA33" i="4"/>
  <c r="AI33" i="4" s="1"/>
  <c r="BX33" i="4"/>
  <c r="BU33" i="4"/>
  <c r="BR33" i="4"/>
  <c r="BO33" i="4"/>
  <c r="AE33" i="4" s="1"/>
  <c r="BL33" i="4"/>
  <c r="BI33" i="4"/>
  <c r="AC33" i="4" s="1"/>
  <c r="BF33" i="4"/>
  <c r="BC33" i="4"/>
  <c r="AA33" i="4" s="1"/>
  <c r="AZ33" i="4"/>
  <c r="Z33" i="4" s="1"/>
  <c r="AN33" i="4"/>
  <c r="AL33" i="4"/>
  <c r="AJ33" i="4"/>
  <c r="AH33" i="4"/>
  <c r="AG33" i="4"/>
  <c r="AF33" i="4"/>
  <c r="AD33" i="4"/>
  <c r="AB33" i="4"/>
  <c r="CP32" i="4"/>
  <c r="AN32" i="4" s="1"/>
  <c r="CM32" i="4"/>
  <c r="AM32" i="4" s="1"/>
  <c r="CJ32" i="4"/>
  <c r="CG32" i="4"/>
  <c r="AK32" i="4" s="1"/>
  <c r="CD32" i="4"/>
  <c r="CA32" i="4"/>
  <c r="AI32" i="4" s="1"/>
  <c r="BX32" i="4"/>
  <c r="BU32" i="4"/>
  <c r="AG32" i="4" s="1"/>
  <c r="BR32" i="4"/>
  <c r="BO32" i="4"/>
  <c r="BL32" i="4"/>
  <c r="BI32" i="4"/>
  <c r="AC32" i="4" s="1"/>
  <c r="BF32" i="4"/>
  <c r="BC32" i="4"/>
  <c r="AA32" i="4" s="1"/>
  <c r="AZ32" i="4"/>
  <c r="AL32" i="4"/>
  <c r="AJ32" i="4"/>
  <c r="AH32" i="4"/>
  <c r="AF32" i="4"/>
  <c r="AE32" i="4"/>
  <c r="AD32" i="4"/>
  <c r="AB32" i="4"/>
  <c r="Z32" i="4"/>
  <c r="CP31" i="4"/>
  <c r="CM31" i="4"/>
  <c r="AM31" i="4" s="1"/>
  <c r="CJ31" i="4"/>
  <c r="AL31" i="4" s="1"/>
  <c r="CG31" i="4"/>
  <c r="AK31" i="4" s="1"/>
  <c r="CD31" i="4"/>
  <c r="CA31" i="4"/>
  <c r="AI31" i="4" s="1"/>
  <c r="BX31" i="4"/>
  <c r="BU31" i="4"/>
  <c r="AG31" i="4" s="1"/>
  <c r="BR31" i="4"/>
  <c r="BO31" i="4"/>
  <c r="AE31" i="4" s="1"/>
  <c r="BL31" i="4"/>
  <c r="AD31" i="4" s="1"/>
  <c r="BI31" i="4"/>
  <c r="AC31" i="4" s="1"/>
  <c r="BF31" i="4"/>
  <c r="BC31" i="4"/>
  <c r="AA31" i="4" s="1"/>
  <c r="AZ31" i="4"/>
  <c r="AN31" i="4"/>
  <c r="AJ31" i="4"/>
  <c r="AH31" i="4"/>
  <c r="AF31" i="4"/>
  <c r="AB31" i="4"/>
  <c r="Z31" i="4"/>
  <c r="CP30" i="4"/>
  <c r="CM30" i="4"/>
  <c r="AM30" i="4" s="1"/>
  <c r="CJ30" i="4"/>
  <c r="CG30" i="4"/>
  <c r="AK30" i="4" s="1"/>
  <c r="CD30" i="4"/>
  <c r="CA30" i="4"/>
  <c r="BX30" i="4"/>
  <c r="BU30" i="4"/>
  <c r="AG30" i="4" s="1"/>
  <c r="BR30" i="4"/>
  <c r="AF30" i="4" s="1"/>
  <c r="BO30" i="4"/>
  <c r="AE30" i="4" s="1"/>
  <c r="BL30" i="4"/>
  <c r="BI30" i="4"/>
  <c r="AC30" i="4" s="1"/>
  <c r="BF30" i="4"/>
  <c r="BC30" i="4"/>
  <c r="AZ30" i="4"/>
  <c r="AN30" i="4"/>
  <c r="AL30" i="4"/>
  <c r="AJ30" i="4"/>
  <c r="AI30" i="4"/>
  <c r="AH30" i="4"/>
  <c r="AD30" i="4"/>
  <c r="AB30" i="4"/>
  <c r="AA30" i="4"/>
  <c r="Z30" i="4"/>
  <c r="CP29" i="4"/>
  <c r="CM29" i="4"/>
  <c r="AM29" i="4" s="1"/>
  <c r="CJ29" i="4"/>
  <c r="CG29" i="4"/>
  <c r="CD29" i="4"/>
  <c r="CA29" i="4"/>
  <c r="AI29" i="4" s="1"/>
  <c r="BX29" i="4"/>
  <c r="AH29" i="4" s="1"/>
  <c r="BU29" i="4"/>
  <c r="AG29" i="4" s="1"/>
  <c r="BR29" i="4"/>
  <c r="BO29" i="4"/>
  <c r="AE29" i="4" s="1"/>
  <c r="BL29" i="4"/>
  <c r="BI29" i="4"/>
  <c r="BF29" i="4"/>
  <c r="BC29" i="4"/>
  <c r="AA29" i="4" s="1"/>
  <c r="AZ29" i="4"/>
  <c r="Z29" i="4" s="1"/>
  <c r="AN29" i="4"/>
  <c r="AL29" i="4"/>
  <c r="AK29" i="4"/>
  <c r="AJ29" i="4"/>
  <c r="AF29" i="4"/>
  <c r="AD29" i="4"/>
  <c r="AC29" i="4"/>
  <c r="AB29" i="4"/>
  <c r="CP28" i="4"/>
  <c r="CM28" i="4"/>
  <c r="AM28" i="4" s="1"/>
  <c r="CJ28" i="4"/>
  <c r="CG28" i="4"/>
  <c r="AK28" i="4" s="1"/>
  <c r="CD28" i="4"/>
  <c r="AJ28" i="4" s="1"/>
  <c r="CA28" i="4"/>
  <c r="AI28" i="4" s="1"/>
  <c r="BX28" i="4"/>
  <c r="BU28" i="4"/>
  <c r="AG28" i="4" s="1"/>
  <c r="BR28" i="4"/>
  <c r="BO28" i="4"/>
  <c r="BL28" i="4"/>
  <c r="BI28" i="4"/>
  <c r="AC28" i="4" s="1"/>
  <c r="BF28" i="4"/>
  <c r="AB28" i="4" s="1"/>
  <c r="BC28" i="4"/>
  <c r="AA28" i="4" s="1"/>
  <c r="AZ28" i="4"/>
  <c r="AN28" i="4"/>
  <c r="AL28" i="4"/>
  <c r="AH28" i="4"/>
  <c r="AF28" i="4"/>
  <c r="AE28" i="4"/>
  <c r="AD28" i="4"/>
  <c r="Z28" i="4"/>
  <c r="CP27" i="4"/>
  <c r="CM27" i="4"/>
  <c r="AM27" i="4" s="1"/>
  <c r="CJ27" i="4"/>
  <c r="AL27" i="4" s="1"/>
  <c r="CG27" i="4"/>
  <c r="AK27" i="4" s="1"/>
  <c r="CD27" i="4"/>
  <c r="CA27" i="4"/>
  <c r="AI27" i="4" s="1"/>
  <c r="BX27" i="4"/>
  <c r="BU27" i="4"/>
  <c r="AG27" i="4" s="1"/>
  <c r="BR27" i="4"/>
  <c r="BO27" i="4"/>
  <c r="AE27" i="4" s="1"/>
  <c r="BL27" i="4"/>
  <c r="AD27" i="4" s="1"/>
  <c r="BI27" i="4"/>
  <c r="AC27" i="4" s="1"/>
  <c r="BF27" i="4"/>
  <c r="BC27" i="4"/>
  <c r="AA27" i="4" s="1"/>
  <c r="AZ27" i="4"/>
  <c r="AN27" i="4"/>
  <c r="AJ27" i="4"/>
  <c r="AH27" i="4"/>
  <c r="AF27" i="4"/>
  <c r="AB27" i="4"/>
  <c r="Z27" i="4"/>
  <c r="CP26" i="4"/>
  <c r="AN26" i="4" s="1"/>
  <c r="CM26" i="4"/>
  <c r="AM26" i="4" s="1"/>
  <c r="CJ26" i="4"/>
  <c r="CG26" i="4"/>
  <c r="AK26" i="4" s="1"/>
  <c r="CD26" i="4"/>
  <c r="CA26" i="4"/>
  <c r="AI26" i="4" s="1"/>
  <c r="BX26" i="4"/>
  <c r="BU26" i="4"/>
  <c r="AG26" i="4" s="1"/>
  <c r="BR26" i="4"/>
  <c r="AF26" i="4" s="1"/>
  <c r="BO26" i="4"/>
  <c r="AE26" i="4" s="1"/>
  <c r="BL26" i="4"/>
  <c r="BI26" i="4"/>
  <c r="AC26" i="4" s="1"/>
  <c r="BF26" i="4"/>
  <c r="BC26" i="4"/>
  <c r="AZ26" i="4"/>
  <c r="AL26" i="4"/>
  <c r="AJ26" i="4"/>
  <c r="AH26" i="4"/>
  <c r="AD26" i="4"/>
  <c r="AB26" i="4"/>
  <c r="AA26" i="4"/>
  <c r="Z26" i="4"/>
  <c r="CP25" i="4"/>
  <c r="CM25" i="4"/>
  <c r="AM25" i="4" s="1"/>
  <c r="CJ25" i="4"/>
  <c r="AL25" i="4" s="1"/>
  <c r="CG25" i="4"/>
  <c r="AK25" i="4" s="1"/>
  <c r="CD25" i="4"/>
  <c r="CA25" i="4"/>
  <c r="AI25" i="4" s="1"/>
  <c r="BX25" i="4"/>
  <c r="AH25" i="4" s="1"/>
  <c r="BU25" i="4"/>
  <c r="BR25" i="4"/>
  <c r="BO25" i="4"/>
  <c r="AE25" i="4" s="1"/>
  <c r="BL25" i="4"/>
  <c r="BI25" i="4"/>
  <c r="AC25" i="4" s="1"/>
  <c r="BF25" i="4"/>
  <c r="BC25" i="4"/>
  <c r="AA25" i="4" s="1"/>
  <c r="AZ25" i="4"/>
  <c r="Z25" i="4" s="1"/>
  <c r="AN25" i="4"/>
  <c r="AJ25" i="4"/>
  <c r="AG25" i="4"/>
  <c r="AF25" i="4"/>
  <c r="AD25" i="4"/>
  <c r="AB25" i="4"/>
  <c r="CP24" i="4"/>
  <c r="AN24" i="4" s="1"/>
  <c r="CM24" i="4"/>
  <c r="AM24" i="4" s="1"/>
  <c r="CJ24" i="4"/>
  <c r="AL24" i="4" s="1"/>
  <c r="CG24" i="4"/>
  <c r="AK24" i="4" s="1"/>
  <c r="CD24" i="4"/>
  <c r="CA24" i="4"/>
  <c r="BX24" i="4"/>
  <c r="AH24" i="4" s="1"/>
  <c r="BU24" i="4"/>
  <c r="AG24" i="4" s="1"/>
  <c r="BR24" i="4"/>
  <c r="AF24" i="4" s="1"/>
  <c r="BO24" i="4"/>
  <c r="AE24" i="4" s="1"/>
  <c r="BL24" i="4"/>
  <c r="AD24" i="4" s="1"/>
  <c r="BI24" i="4"/>
  <c r="AC24" i="4" s="1"/>
  <c r="BF24" i="4"/>
  <c r="BC24" i="4"/>
  <c r="AZ24" i="4"/>
  <c r="Z24" i="4" s="1"/>
  <c r="AJ24" i="4"/>
  <c r="AI24" i="4"/>
  <c r="AB24" i="4"/>
  <c r="AA24" i="4"/>
  <c r="CP23" i="4"/>
  <c r="AN23" i="4" s="1"/>
  <c r="CM23" i="4"/>
  <c r="AM23" i="4" s="1"/>
  <c r="CJ23" i="4"/>
  <c r="CG23" i="4"/>
  <c r="AK23" i="4" s="1"/>
  <c r="CD23" i="4"/>
  <c r="AJ23" i="4" s="1"/>
  <c r="CA23" i="4"/>
  <c r="AI23" i="4" s="1"/>
  <c r="BX23" i="4"/>
  <c r="BU23" i="4"/>
  <c r="BR23" i="4"/>
  <c r="AF23" i="4" s="1"/>
  <c r="BO23" i="4"/>
  <c r="AE23" i="4" s="1"/>
  <c r="BL23" i="4"/>
  <c r="BI23" i="4"/>
  <c r="AC23" i="4" s="1"/>
  <c r="BF23" i="4"/>
  <c r="AB23" i="4" s="1"/>
  <c r="BC23" i="4"/>
  <c r="AA23" i="4" s="1"/>
  <c r="AZ23" i="4"/>
  <c r="AL23" i="4"/>
  <c r="AH23" i="4"/>
  <c r="AG23" i="4"/>
  <c r="AD23" i="4"/>
  <c r="Z23" i="4"/>
  <c r="CP22" i="4"/>
  <c r="CM22" i="4"/>
  <c r="CJ22" i="4"/>
  <c r="AL22" i="4" s="1"/>
  <c r="CG22" i="4"/>
  <c r="AK22" i="4" s="1"/>
  <c r="CD22" i="4"/>
  <c r="CA22" i="4"/>
  <c r="AI22" i="4" s="1"/>
  <c r="BX22" i="4"/>
  <c r="AH22" i="4" s="1"/>
  <c r="BU22" i="4"/>
  <c r="AG22" i="4" s="1"/>
  <c r="BR22" i="4"/>
  <c r="BO22" i="4"/>
  <c r="BL22" i="4"/>
  <c r="AD22" i="4" s="1"/>
  <c r="BI22" i="4"/>
  <c r="AC22" i="4" s="1"/>
  <c r="BF22" i="4"/>
  <c r="BC22" i="4"/>
  <c r="AA22" i="4" s="1"/>
  <c r="AZ22" i="4"/>
  <c r="Z22" i="4" s="1"/>
  <c r="AN22" i="4"/>
  <c r="AM22" i="4"/>
  <c r="AJ22" i="4"/>
  <c r="AF22" i="4"/>
  <c r="AE22" i="4"/>
  <c r="AB22" i="4"/>
  <c r="CP21" i="4"/>
  <c r="AN21" i="4" s="1"/>
  <c r="CM21" i="4"/>
  <c r="AM21" i="4" s="1"/>
  <c r="CJ21" i="4"/>
  <c r="CG21" i="4"/>
  <c r="CD21" i="4"/>
  <c r="AJ21" i="4" s="1"/>
  <c r="CA21" i="4"/>
  <c r="AI21" i="4" s="1"/>
  <c r="BX21" i="4"/>
  <c r="BU21" i="4"/>
  <c r="AG21" i="4" s="1"/>
  <c r="BR21" i="4"/>
  <c r="AF21" i="4" s="1"/>
  <c r="BO21" i="4"/>
  <c r="AE21" i="4" s="1"/>
  <c r="BL21" i="4"/>
  <c r="BI21" i="4"/>
  <c r="BF21" i="4"/>
  <c r="AB21" i="4" s="1"/>
  <c r="BC21" i="4"/>
  <c r="AA21" i="4" s="1"/>
  <c r="AZ21" i="4"/>
  <c r="AL21" i="4"/>
  <c r="AK21" i="4"/>
  <c r="AH21" i="4"/>
  <c r="AD21" i="4"/>
  <c r="AC21" i="4"/>
  <c r="Z21" i="4"/>
  <c r="CP20" i="4"/>
  <c r="CM20" i="4"/>
  <c r="AM20" i="4" s="1"/>
  <c r="CJ20" i="4"/>
  <c r="AL20" i="4" s="1"/>
  <c r="CG20" i="4"/>
  <c r="AK20" i="4" s="1"/>
  <c r="CD20" i="4"/>
  <c r="CA20" i="4"/>
  <c r="BX20" i="4"/>
  <c r="AH20" i="4" s="1"/>
  <c r="BU20" i="4"/>
  <c r="AG20" i="4" s="1"/>
  <c r="BR20" i="4"/>
  <c r="BO20" i="4"/>
  <c r="AE20" i="4" s="1"/>
  <c r="BL20" i="4"/>
  <c r="AD20" i="4" s="1"/>
  <c r="BI20" i="4"/>
  <c r="AC20" i="4" s="1"/>
  <c r="BF20" i="4"/>
  <c r="BC20" i="4"/>
  <c r="AZ20" i="4"/>
  <c r="Z20" i="4" s="1"/>
  <c r="AN20" i="4"/>
  <c r="AJ20" i="4"/>
  <c r="AI20" i="4"/>
  <c r="AF20" i="4"/>
  <c r="AB20" i="4"/>
  <c r="AA20" i="4"/>
  <c r="CP19" i="4"/>
  <c r="AN19" i="4" s="1"/>
  <c r="CM19" i="4"/>
  <c r="AM19" i="4" s="1"/>
  <c r="CJ19" i="4"/>
  <c r="CG19" i="4"/>
  <c r="AK19" i="4" s="1"/>
  <c r="CD19" i="4"/>
  <c r="AJ19" i="4" s="1"/>
  <c r="CA19" i="4"/>
  <c r="AI19" i="4" s="1"/>
  <c r="BX19" i="4"/>
  <c r="BU19" i="4"/>
  <c r="BR19" i="4"/>
  <c r="AF19" i="4" s="1"/>
  <c r="BO19" i="4"/>
  <c r="AE19" i="4" s="1"/>
  <c r="BL19" i="4"/>
  <c r="BI19" i="4"/>
  <c r="AC19" i="4" s="1"/>
  <c r="BF19" i="4"/>
  <c r="AB19" i="4" s="1"/>
  <c r="BC19" i="4"/>
  <c r="AA19" i="4" s="1"/>
  <c r="AZ19" i="4"/>
  <c r="AL19" i="4"/>
  <c r="AH19" i="4"/>
  <c r="AG19" i="4"/>
  <c r="AD19" i="4"/>
  <c r="Z19" i="4"/>
  <c r="CP18" i="4"/>
  <c r="CM18" i="4"/>
  <c r="CJ18" i="4"/>
  <c r="AL18" i="4" s="1"/>
  <c r="CG18" i="4"/>
  <c r="AK18" i="4" s="1"/>
  <c r="CD18" i="4"/>
  <c r="CA18" i="4"/>
  <c r="AI18" i="4" s="1"/>
  <c r="BX18" i="4"/>
  <c r="AH18" i="4" s="1"/>
  <c r="BU18" i="4"/>
  <c r="AG18" i="4" s="1"/>
  <c r="BR18" i="4"/>
  <c r="BO18" i="4"/>
  <c r="BL18" i="4"/>
  <c r="AD18" i="4" s="1"/>
  <c r="BI18" i="4"/>
  <c r="AC18" i="4" s="1"/>
  <c r="BF18" i="4"/>
  <c r="BC18" i="4"/>
  <c r="AA18" i="4" s="1"/>
  <c r="AZ18" i="4"/>
  <c r="Z18" i="4" s="1"/>
  <c r="AN18" i="4"/>
  <c r="AM18" i="4"/>
  <c r="AJ18" i="4"/>
  <c r="AF18" i="4"/>
  <c r="AE18" i="4"/>
  <c r="AB18" i="4"/>
  <c r="CP17" i="4"/>
  <c r="AN17" i="4" s="1"/>
  <c r="CM17" i="4"/>
  <c r="AM17" i="4" s="1"/>
  <c r="CJ17" i="4"/>
  <c r="CG17" i="4"/>
  <c r="CD17" i="4"/>
  <c r="AJ17" i="4" s="1"/>
  <c r="CA17" i="4"/>
  <c r="AI17" i="4" s="1"/>
  <c r="BX17" i="4"/>
  <c r="BU17" i="4"/>
  <c r="AG17" i="4" s="1"/>
  <c r="BR17" i="4"/>
  <c r="AF17" i="4" s="1"/>
  <c r="BO17" i="4"/>
  <c r="AE17" i="4" s="1"/>
  <c r="BL17" i="4"/>
  <c r="BI17" i="4"/>
  <c r="BF17" i="4"/>
  <c r="AB17" i="4" s="1"/>
  <c r="BC17" i="4"/>
  <c r="AA17" i="4" s="1"/>
  <c r="AZ17" i="4"/>
  <c r="AL17" i="4"/>
  <c r="AK17" i="4"/>
  <c r="AH17" i="4"/>
  <c r="AD17" i="4"/>
  <c r="AC17" i="4"/>
  <c r="Z17" i="4"/>
  <c r="CP16" i="4"/>
  <c r="CM16" i="4"/>
  <c r="AM16" i="4" s="1"/>
  <c r="CJ16" i="4"/>
  <c r="AL16" i="4" s="1"/>
  <c r="CG16" i="4"/>
  <c r="AK16" i="4" s="1"/>
  <c r="CD16" i="4"/>
  <c r="CA16" i="4"/>
  <c r="BX16" i="4"/>
  <c r="AH16" i="4" s="1"/>
  <c r="BU16" i="4"/>
  <c r="AG16" i="4" s="1"/>
  <c r="BR16" i="4"/>
  <c r="BO16" i="4"/>
  <c r="AE16" i="4" s="1"/>
  <c r="BL16" i="4"/>
  <c r="AD16" i="4" s="1"/>
  <c r="BI16" i="4"/>
  <c r="AC16" i="4" s="1"/>
  <c r="BF16" i="4"/>
  <c r="BC16" i="4"/>
  <c r="AZ16" i="4"/>
  <c r="Z16" i="4" s="1"/>
  <c r="AN16" i="4"/>
  <c r="AJ16" i="4"/>
  <c r="AI16" i="4"/>
  <c r="AF16" i="4"/>
  <c r="AB16" i="4"/>
  <c r="AA16" i="4"/>
  <c r="CP15" i="4"/>
  <c r="AN15" i="4" s="1"/>
  <c r="CM15" i="4"/>
  <c r="AM15" i="4" s="1"/>
  <c r="CJ15" i="4"/>
  <c r="CG15" i="4"/>
  <c r="AK15" i="4" s="1"/>
  <c r="CD15" i="4"/>
  <c r="AJ15" i="4" s="1"/>
  <c r="CA15" i="4"/>
  <c r="AI15" i="4" s="1"/>
  <c r="BX15" i="4"/>
  <c r="BU15" i="4"/>
  <c r="BR15" i="4"/>
  <c r="AF15" i="4" s="1"/>
  <c r="BO15" i="4"/>
  <c r="AE15" i="4" s="1"/>
  <c r="BL15" i="4"/>
  <c r="BI15" i="4"/>
  <c r="AC15" i="4" s="1"/>
  <c r="BF15" i="4"/>
  <c r="AB15" i="4" s="1"/>
  <c r="BC15" i="4"/>
  <c r="AA15" i="4" s="1"/>
  <c r="AZ15" i="4"/>
  <c r="AL15" i="4"/>
  <c r="AH15" i="4"/>
  <c r="AG15" i="4"/>
  <c r="AD15" i="4"/>
  <c r="Z15" i="4"/>
  <c r="CP14" i="4"/>
  <c r="CM14" i="4"/>
  <c r="CJ14" i="4"/>
  <c r="AL14" i="4" s="1"/>
  <c r="CG14" i="4"/>
  <c r="AK14" i="4" s="1"/>
  <c r="CD14" i="4"/>
  <c r="CA14" i="4"/>
  <c r="AI14" i="4" s="1"/>
  <c r="BX14" i="4"/>
  <c r="AH14" i="4" s="1"/>
  <c r="BU14" i="4"/>
  <c r="AG14" i="4" s="1"/>
  <c r="BR14" i="4"/>
  <c r="BO14" i="4"/>
  <c r="BL14" i="4"/>
  <c r="AD14" i="4" s="1"/>
  <c r="BI14" i="4"/>
  <c r="AC14" i="4" s="1"/>
  <c r="BF14" i="4"/>
  <c r="BC14" i="4"/>
  <c r="AA14" i="4" s="1"/>
  <c r="AZ14" i="4"/>
  <c r="Z14" i="4" s="1"/>
  <c r="AN14" i="4"/>
  <c r="AM14" i="4"/>
  <c r="AJ14" i="4"/>
  <c r="AF14" i="4"/>
  <c r="AE14" i="4"/>
  <c r="AB14" i="4"/>
  <c r="I14" i="4"/>
  <c r="CP13" i="4"/>
  <c r="AN13" i="4" s="1"/>
  <c r="CM13" i="4"/>
  <c r="AM13" i="4" s="1"/>
  <c r="CJ13" i="4"/>
  <c r="AL13" i="4" s="1"/>
  <c r="CG13" i="4"/>
  <c r="CD13" i="4"/>
  <c r="CA13" i="4"/>
  <c r="AI13" i="4" s="1"/>
  <c r="BX13" i="4"/>
  <c r="BU13" i="4"/>
  <c r="BR13" i="4"/>
  <c r="AF13" i="4" s="1"/>
  <c r="BO13" i="4"/>
  <c r="AE13" i="4" s="1"/>
  <c r="BL13" i="4"/>
  <c r="AD13" i="4" s="1"/>
  <c r="BI13" i="4"/>
  <c r="BF13" i="4"/>
  <c r="BC13" i="4"/>
  <c r="AA13" i="4" s="1"/>
  <c r="AZ13" i="4"/>
  <c r="AK13" i="4"/>
  <c r="AJ13" i="4"/>
  <c r="AH13" i="4"/>
  <c r="AG13" i="4"/>
  <c r="AC13" i="4"/>
  <c r="AB13" i="4"/>
  <c r="Z13" i="4"/>
  <c r="I13" i="4"/>
  <c r="CP12" i="4"/>
  <c r="AN12" i="4" s="1"/>
  <c r="CM12" i="4"/>
  <c r="CJ12" i="4"/>
  <c r="CG12" i="4"/>
  <c r="AK12" i="4" s="1"/>
  <c r="CD12" i="4"/>
  <c r="AJ12" i="4" s="1"/>
  <c r="CA12" i="4"/>
  <c r="AI12" i="4" s="1"/>
  <c r="BX12" i="4"/>
  <c r="BU12" i="4"/>
  <c r="BR12" i="4"/>
  <c r="AF12" i="4" s="1"/>
  <c r="BO12" i="4"/>
  <c r="BL12" i="4"/>
  <c r="BI12" i="4"/>
  <c r="AC12" i="4" s="1"/>
  <c r="BF12" i="4"/>
  <c r="AB12" i="4" s="1"/>
  <c r="BC12" i="4"/>
  <c r="AA12" i="4" s="1"/>
  <c r="AZ12" i="4"/>
  <c r="AM12" i="4"/>
  <c r="AL12" i="4"/>
  <c r="AH12" i="4"/>
  <c r="AG12" i="4"/>
  <c r="AE12" i="4"/>
  <c r="AD12" i="4"/>
  <c r="Z12" i="4"/>
  <c r="I12" i="4"/>
  <c r="CP11" i="4"/>
  <c r="AN11" i="4" s="1"/>
  <c r="CM11" i="4"/>
  <c r="CJ11" i="4"/>
  <c r="CG11" i="4"/>
  <c r="AK11" i="4" s="1"/>
  <c r="CD11" i="4"/>
  <c r="CA11" i="4"/>
  <c r="BX11" i="4"/>
  <c r="AH11" i="4" s="1"/>
  <c r="BU11" i="4"/>
  <c r="AG11" i="4" s="1"/>
  <c r="BR11" i="4"/>
  <c r="AF11" i="4" s="1"/>
  <c r="BO11" i="4"/>
  <c r="BL11" i="4"/>
  <c r="BI11" i="4"/>
  <c r="AC11" i="4" s="1"/>
  <c r="BF11" i="4"/>
  <c r="BC11" i="4"/>
  <c r="AZ11" i="4"/>
  <c r="Z11" i="4" s="1"/>
  <c r="AM11" i="4"/>
  <c r="AL11" i="4"/>
  <c r="AJ11" i="4"/>
  <c r="AI11" i="4"/>
  <c r="AE11" i="4"/>
  <c r="AD11" i="4"/>
  <c r="AB11" i="4"/>
  <c r="AA11" i="4"/>
  <c r="I11" i="4"/>
  <c r="CP10" i="4"/>
  <c r="CM10" i="4"/>
  <c r="AM10" i="4" s="1"/>
  <c r="CJ10" i="4"/>
  <c r="AL10" i="4" s="1"/>
  <c r="CG10" i="4"/>
  <c r="AK10" i="4" s="1"/>
  <c r="CD10" i="4"/>
  <c r="CA10" i="4"/>
  <c r="BX10" i="4"/>
  <c r="AH10" i="4" s="1"/>
  <c r="BU10" i="4"/>
  <c r="BR10" i="4"/>
  <c r="BO10" i="4"/>
  <c r="AE10" i="4" s="1"/>
  <c r="BL10" i="4"/>
  <c r="AD10" i="4" s="1"/>
  <c r="BI10" i="4"/>
  <c r="AC10" i="4" s="1"/>
  <c r="BF10" i="4"/>
  <c r="BC10" i="4"/>
  <c r="AZ10" i="4"/>
  <c r="Z10" i="4" s="1"/>
  <c r="AN10" i="4"/>
  <c r="AJ10" i="4"/>
  <c r="AI10" i="4"/>
  <c r="AG10" i="4"/>
  <c r="AF10" i="4"/>
  <c r="AB10" i="4"/>
  <c r="AA10" i="4"/>
  <c r="I10" i="4"/>
  <c r="CP9" i="4"/>
  <c r="CM9" i="4"/>
  <c r="AM9" i="4" s="1"/>
  <c r="CJ9" i="4"/>
  <c r="CG9" i="4"/>
  <c r="CD9" i="4"/>
  <c r="AJ9" i="4" s="1"/>
  <c r="CA9" i="4"/>
  <c r="AI9" i="4" s="1"/>
  <c r="BX9" i="4"/>
  <c r="AH9" i="4" s="1"/>
  <c r="BU9" i="4"/>
  <c r="BR9" i="4"/>
  <c r="BO9" i="4"/>
  <c r="AE9" i="4" s="1"/>
  <c r="BL9" i="4"/>
  <c r="BI9" i="4"/>
  <c r="BF9" i="4"/>
  <c r="AB9" i="4" s="1"/>
  <c r="BC9" i="4"/>
  <c r="AA9" i="4" s="1"/>
  <c r="AZ9" i="4"/>
  <c r="Z9" i="4" s="1"/>
  <c r="AN9" i="4"/>
  <c r="AL9" i="4"/>
  <c r="AK9" i="4"/>
  <c r="AG9" i="4"/>
  <c r="AF9" i="4"/>
  <c r="AD9" i="4"/>
  <c r="AC9" i="4"/>
  <c r="I9" i="4"/>
  <c r="CP8" i="4"/>
  <c r="AN8" i="4" s="1"/>
  <c r="CM8" i="4"/>
  <c r="AM8" i="4" s="1"/>
  <c r="CJ8" i="4"/>
  <c r="CG8" i="4"/>
  <c r="CD8" i="4"/>
  <c r="AJ8" i="4" s="1"/>
  <c r="CA8" i="4"/>
  <c r="AI8" i="4" s="1"/>
  <c r="BX8" i="4"/>
  <c r="BU8" i="4"/>
  <c r="AG8" i="4" s="1"/>
  <c r="BR8" i="4"/>
  <c r="AF8" i="4" s="1"/>
  <c r="BO8" i="4"/>
  <c r="AE8" i="4" s="1"/>
  <c r="BL8" i="4"/>
  <c r="BI8" i="4"/>
  <c r="BF8" i="4"/>
  <c r="AB8" i="4" s="1"/>
  <c r="BC8" i="4"/>
  <c r="AA8" i="4" s="1"/>
  <c r="AZ8" i="4"/>
  <c r="AL8" i="4"/>
  <c r="AK8" i="4"/>
  <c r="AH8" i="4"/>
  <c r="AD8" i="4"/>
  <c r="AC8" i="4"/>
  <c r="Z8" i="4"/>
  <c r="I8" i="4"/>
  <c r="CP7" i="4"/>
  <c r="AN7" i="4" s="1"/>
  <c r="CM7" i="4"/>
  <c r="CJ7" i="4"/>
  <c r="AL7" i="4" s="1"/>
  <c r="CG7" i="4"/>
  <c r="AK7" i="4" s="1"/>
  <c r="CD7" i="4"/>
  <c r="AJ7" i="4" s="1"/>
  <c r="CA7" i="4"/>
  <c r="BX7" i="4"/>
  <c r="BU7" i="4"/>
  <c r="AG7" i="4" s="1"/>
  <c r="BR7" i="4"/>
  <c r="AF7" i="4" s="1"/>
  <c r="BO7" i="4"/>
  <c r="BL7" i="4"/>
  <c r="AD7" i="4" s="1"/>
  <c r="BI7" i="4"/>
  <c r="AC7" i="4" s="1"/>
  <c r="BF7" i="4"/>
  <c r="AB7" i="4" s="1"/>
  <c r="BC7" i="4"/>
  <c r="AZ7" i="4"/>
  <c r="AM7" i="4"/>
  <c r="AI7" i="4"/>
  <c r="AH7" i="4"/>
  <c r="AE7" i="4"/>
  <c r="AA7" i="4"/>
  <c r="Z7" i="4"/>
  <c r="I7" i="4"/>
  <c r="CP6" i="4"/>
  <c r="CM6" i="4"/>
  <c r="CJ6" i="4"/>
  <c r="CG6" i="4"/>
  <c r="AK6" i="4" s="1"/>
  <c r="CD6" i="4"/>
  <c r="CA6" i="4"/>
  <c r="BX6" i="4"/>
  <c r="BU6" i="4"/>
  <c r="AG6" i="4" s="1"/>
  <c r="BR6" i="4"/>
  <c r="BO6" i="4"/>
  <c r="BL6" i="4"/>
  <c r="BI6" i="4"/>
  <c r="AC6" i="4" s="1"/>
  <c r="BF6" i="4"/>
  <c r="BC6" i="4"/>
  <c r="AZ6" i="4"/>
  <c r="AN6" i="4"/>
  <c r="AM6" i="4"/>
  <c r="AL6" i="4"/>
  <c r="AJ6" i="4"/>
  <c r="AI6" i="4"/>
  <c r="AH6" i="4"/>
  <c r="AF6" i="4"/>
  <c r="AE6" i="4"/>
  <c r="AD6" i="4"/>
  <c r="AB6" i="4"/>
  <c r="AA6" i="4"/>
  <c r="Z6" i="4"/>
  <c r="I6" i="4"/>
  <c r="BY6" i="4"/>
  <c r="CN6" i="4"/>
  <c r="CB6" i="4"/>
  <c r="BP6" i="4"/>
  <c r="BD6" i="4"/>
  <c r="CK6" i="4"/>
  <c r="BV6" i="4"/>
  <c r="BM6" i="4"/>
  <c r="AX6" i="4"/>
  <c r="BA6" i="4"/>
  <c r="CH6" i="4"/>
  <c r="BJ6" i="4"/>
  <c r="BS6" i="4"/>
  <c r="CE6" i="4"/>
  <c r="BG6" i="4"/>
  <c r="Z3" i="1"/>
  <c r="W3" i="1"/>
  <c r="T3" i="1"/>
  <c r="AR3" i="1"/>
  <c r="AO3" i="1"/>
  <c r="AL3" i="1"/>
  <c r="AI3" i="1"/>
  <c r="AF3" i="1"/>
  <c r="AC3" i="1"/>
  <c r="CN6" i="3"/>
  <c r="CK6" i="3"/>
  <c r="CH6" i="3"/>
  <c r="CE6" i="3"/>
  <c r="CB6" i="3"/>
  <c r="BY6" i="3"/>
  <c r="BV6" i="3"/>
  <c r="BS6" i="3"/>
  <c r="BP6" i="3"/>
  <c r="BM6" i="3"/>
  <c r="BJ6" i="3"/>
  <c r="BG6" i="3"/>
  <c r="BD6" i="3"/>
  <c r="BA6" i="3"/>
  <c r="AX6" i="3"/>
  <c r="G216" i="4" l="1"/>
  <c r="F217" i="4"/>
  <c r="C217" i="4"/>
  <c r="D216" i="4"/>
  <c r="E14" i="4"/>
  <c r="E8" i="4"/>
  <c r="E7" i="4"/>
  <c r="E13" i="4"/>
  <c r="E11" i="4"/>
  <c r="E12" i="4"/>
  <c r="E10" i="4"/>
  <c r="E9" i="4"/>
  <c r="E6" i="4"/>
  <c r="D14" i="3"/>
  <c r="C14" i="3" s="1"/>
  <c r="I7" i="3"/>
  <c r="I8" i="3"/>
  <c r="I9" i="3"/>
  <c r="I10" i="3"/>
  <c r="I11" i="3"/>
  <c r="I12" i="3"/>
  <c r="I13" i="3"/>
  <c r="I14" i="3"/>
  <c r="I6" i="3"/>
  <c r="CP7" i="3"/>
  <c r="AN7" i="3" s="1"/>
  <c r="CP8" i="3"/>
  <c r="AN8" i="3" s="1"/>
  <c r="CP9" i="3"/>
  <c r="AN9" i="3" s="1"/>
  <c r="CP10" i="3"/>
  <c r="AN10" i="3" s="1"/>
  <c r="CP11" i="3"/>
  <c r="AN11" i="3" s="1"/>
  <c r="CP12" i="3"/>
  <c r="AN12" i="3" s="1"/>
  <c r="CP13" i="3"/>
  <c r="AN13" i="3" s="1"/>
  <c r="CP14" i="3"/>
  <c r="AN14" i="3" s="1"/>
  <c r="CP15" i="3"/>
  <c r="AN15" i="3" s="1"/>
  <c r="CP16" i="3"/>
  <c r="AN16" i="3" s="1"/>
  <c r="CP17" i="3"/>
  <c r="AN17" i="3" s="1"/>
  <c r="CP18" i="3"/>
  <c r="AN18" i="3" s="1"/>
  <c r="CP19" i="3"/>
  <c r="AN19" i="3" s="1"/>
  <c r="CP20" i="3"/>
  <c r="AN20" i="3" s="1"/>
  <c r="CP21" i="3"/>
  <c r="AN21" i="3" s="1"/>
  <c r="CP22" i="3"/>
  <c r="AN22" i="3" s="1"/>
  <c r="CP23" i="3"/>
  <c r="AN23" i="3" s="1"/>
  <c r="CP24" i="3"/>
  <c r="AN24" i="3" s="1"/>
  <c r="CP25" i="3"/>
  <c r="AN25" i="3" s="1"/>
  <c r="CP26" i="3"/>
  <c r="AN26" i="3" s="1"/>
  <c r="CP27" i="3"/>
  <c r="AN27" i="3" s="1"/>
  <c r="CP28" i="3"/>
  <c r="AN28" i="3" s="1"/>
  <c r="CP29" i="3"/>
  <c r="AN29" i="3" s="1"/>
  <c r="CP30" i="3"/>
  <c r="AN30" i="3" s="1"/>
  <c r="CP31" i="3"/>
  <c r="AN31" i="3" s="1"/>
  <c r="CP32" i="3"/>
  <c r="AN32" i="3" s="1"/>
  <c r="CP33" i="3"/>
  <c r="AN33" i="3" s="1"/>
  <c r="CP34" i="3"/>
  <c r="AN34" i="3" s="1"/>
  <c r="CP35" i="3"/>
  <c r="AN35" i="3" s="1"/>
  <c r="CP36" i="3"/>
  <c r="AN36" i="3" s="1"/>
  <c r="CP37" i="3"/>
  <c r="AN37" i="3" s="1"/>
  <c r="CP38" i="3"/>
  <c r="AN38" i="3" s="1"/>
  <c r="CP39" i="3"/>
  <c r="AN39" i="3" s="1"/>
  <c r="CP40" i="3"/>
  <c r="AN40" i="3" s="1"/>
  <c r="CP41" i="3"/>
  <c r="AN41" i="3" s="1"/>
  <c r="CP42" i="3"/>
  <c r="AN42" i="3" s="1"/>
  <c r="CP43" i="3"/>
  <c r="AN43" i="3" s="1"/>
  <c r="CP44" i="3"/>
  <c r="AN44" i="3" s="1"/>
  <c r="CP45" i="3"/>
  <c r="AN45" i="3" s="1"/>
  <c r="CP46" i="3"/>
  <c r="AN46" i="3" s="1"/>
  <c r="CP47" i="3"/>
  <c r="AN47" i="3" s="1"/>
  <c r="CP48" i="3"/>
  <c r="AN48" i="3" s="1"/>
  <c r="CP49" i="3"/>
  <c r="AN49" i="3" s="1"/>
  <c r="CP50" i="3"/>
  <c r="AN50" i="3" s="1"/>
  <c r="CP51" i="3"/>
  <c r="AN51" i="3" s="1"/>
  <c r="CP52" i="3"/>
  <c r="AN52" i="3" s="1"/>
  <c r="CP53" i="3"/>
  <c r="AN53" i="3" s="1"/>
  <c r="CP54" i="3"/>
  <c r="AN54" i="3" s="1"/>
  <c r="CP55" i="3"/>
  <c r="AN55" i="3" s="1"/>
  <c r="CP56" i="3"/>
  <c r="AN56" i="3" s="1"/>
  <c r="CP57" i="3"/>
  <c r="AN57" i="3" s="1"/>
  <c r="CP58" i="3"/>
  <c r="AN58" i="3" s="1"/>
  <c r="CP59" i="3"/>
  <c r="AN59" i="3" s="1"/>
  <c r="CP60" i="3"/>
  <c r="AN60" i="3" s="1"/>
  <c r="CP61" i="3"/>
  <c r="AN61" i="3" s="1"/>
  <c r="CP62" i="3"/>
  <c r="AN62" i="3" s="1"/>
  <c r="CP63" i="3"/>
  <c r="AN63" i="3" s="1"/>
  <c r="CP64" i="3"/>
  <c r="AN64" i="3" s="1"/>
  <c r="CP65" i="3"/>
  <c r="AN65" i="3" s="1"/>
  <c r="CP66" i="3"/>
  <c r="AN66" i="3" s="1"/>
  <c r="CP67" i="3"/>
  <c r="AN67" i="3" s="1"/>
  <c r="CP68" i="3"/>
  <c r="AN68" i="3" s="1"/>
  <c r="CP69" i="3"/>
  <c r="AN69" i="3" s="1"/>
  <c r="CP70" i="3"/>
  <c r="AN70" i="3" s="1"/>
  <c r="CP71" i="3"/>
  <c r="AN71" i="3" s="1"/>
  <c r="CP72" i="3"/>
  <c r="AN72" i="3" s="1"/>
  <c r="CP73" i="3"/>
  <c r="AN73" i="3" s="1"/>
  <c r="CP74" i="3"/>
  <c r="AN74" i="3" s="1"/>
  <c r="CP75" i="3"/>
  <c r="AN75" i="3" s="1"/>
  <c r="CP76" i="3"/>
  <c r="AN76" i="3" s="1"/>
  <c r="CP77" i="3"/>
  <c r="AN77" i="3" s="1"/>
  <c r="CP78" i="3"/>
  <c r="AN78" i="3" s="1"/>
  <c r="CP79" i="3"/>
  <c r="AN79" i="3" s="1"/>
  <c r="CP80" i="3"/>
  <c r="AN80" i="3" s="1"/>
  <c r="CP81" i="3"/>
  <c r="AN81" i="3" s="1"/>
  <c r="CP82" i="3"/>
  <c r="AN82" i="3" s="1"/>
  <c r="CP83" i="3"/>
  <c r="AN83" i="3" s="1"/>
  <c r="CP84" i="3"/>
  <c r="AN84" i="3" s="1"/>
  <c r="CP85" i="3"/>
  <c r="AN85" i="3" s="1"/>
  <c r="CP86" i="3"/>
  <c r="AN86" i="3" s="1"/>
  <c r="CP87" i="3"/>
  <c r="AN87" i="3" s="1"/>
  <c r="CP88" i="3"/>
  <c r="AN88" i="3" s="1"/>
  <c r="CP89" i="3"/>
  <c r="AN89" i="3" s="1"/>
  <c r="CP90" i="3"/>
  <c r="AN90" i="3" s="1"/>
  <c r="CP91" i="3"/>
  <c r="AN91" i="3" s="1"/>
  <c r="CP92" i="3"/>
  <c r="AN92" i="3" s="1"/>
  <c r="CP93" i="3"/>
  <c r="AN93" i="3" s="1"/>
  <c r="CP94" i="3"/>
  <c r="AN94" i="3" s="1"/>
  <c r="CP95" i="3"/>
  <c r="AN95" i="3" s="1"/>
  <c r="CP96" i="3"/>
  <c r="AN96" i="3" s="1"/>
  <c r="CP97" i="3"/>
  <c r="AN97" i="3" s="1"/>
  <c r="CP98" i="3"/>
  <c r="AN98" i="3" s="1"/>
  <c r="CP99" i="3"/>
  <c r="AN99" i="3" s="1"/>
  <c r="CP100" i="3"/>
  <c r="AN100" i="3" s="1"/>
  <c r="CP101" i="3"/>
  <c r="AN101" i="3" s="1"/>
  <c r="CP102" i="3"/>
  <c r="AN102" i="3" s="1"/>
  <c r="CP103" i="3"/>
  <c r="AN103" i="3" s="1"/>
  <c r="CP104" i="3"/>
  <c r="AN104" i="3" s="1"/>
  <c r="CP105" i="3"/>
  <c r="AN105" i="3" s="1"/>
  <c r="CP106" i="3"/>
  <c r="AN106" i="3" s="1"/>
  <c r="CP107" i="3"/>
  <c r="AN107" i="3" s="1"/>
  <c r="CP108" i="3"/>
  <c r="AN108" i="3" s="1"/>
  <c r="CP109" i="3"/>
  <c r="AN109" i="3" s="1"/>
  <c r="CP110" i="3"/>
  <c r="AN110" i="3" s="1"/>
  <c r="CP111" i="3"/>
  <c r="AN111" i="3" s="1"/>
  <c r="CP112" i="3"/>
  <c r="AN112" i="3" s="1"/>
  <c r="CP113" i="3"/>
  <c r="AN113" i="3" s="1"/>
  <c r="CP114" i="3"/>
  <c r="AN114" i="3" s="1"/>
  <c r="CP115" i="3"/>
  <c r="AN115" i="3" s="1"/>
  <c r="CP116" i="3"/>
  <c r="AN116" i="3" s="1"/>
  <c r="CP117" i="3"/>
  <c r="AN117" i="3" s="1"/>
  <c r="CP118" i="3"/>
  <c r="AN118" i="3" s="1"/>
  <c r="CP119" i="3"/>
  <c r="AN119" i="3" s="1"/>
  <c r="CP120" i="3"/>
  <c r="AN120" i="3" s="1"/>
  <c r="CP121" i="3"/>
  <c r="AN121" i="3" s="1"/>
  <c r="CP122" i="3"/>
  <c r="AN122" i="3" s="1"/>
  <c r="CP123" i="3"/>
  <c r="AN123" i="3" s="1"/>
  <c r="CP124" i="3"/>
  <c r="AN124" i="3" s="1"/>
  <c r="CP125" i="3"/>
  <c r="AN125" i="3" s="1"/>
  <c r="CP126" i="3"/>
  <c r="AN126" i="3" s="1"/>
  <c r="CP127" i="3"/>
  <c r="AN127" i="3" s="1"/>
  <c r="CP128" i="3"/>
  <c r="AN128" i="3" s="1"/>
  <c r="CP129" i="3"/>
  <c r="AN129" i="3" s="1"/>
  <c r="CP130" i="3"/>
  <c r="AN130" i="3" s="1"/>
  <c r="CP131" i="3"/>
  <c r="AN131" i="3" s="1"/>
  <c r="CP132" i="3"/>
  <c r="AN132" i="3" s="1"/>
  <c r="CP133" i="3"/>
  <c r="AN133" i="3" s="1"/>
  <c r="CP134" i="3"/>
  <c r="AN134" i="3" s="1"/>
  <c r="CP135" i="3"/>
  <c r="AN135" i="3" s="1"/>
  <c r="CP136" i="3"/>
  <c r="AN136" i="3" s="1"/>
  <c r="CP137" i="3"/>
  <c r="AN137" i="3" s="1"/>
  <c r="CP138" i="3"/>
  <c r="AN138" i="3" s="1"/>
  <c r="CP139" i="3"/>
  <c r="AN139" i="3" s="1"/>
  <c r="CP140" i="3"/>
  <c r="AN140" i="3" s="1"/>
  <c r="CP141" i="3"/>
  <c r="AN141" i="3" s="1"/>
  <c r="CP142" i="3"/>
  <c r="AN142" i="3" s="1"/>
  <c r="CP143" i="3"/>
  <c r="AN143" i="3" s="1"/>
  <c r="CP144" i="3"/>
  <c r="AN144" i="3" s="1"/>
  <c r="CP145" i="3"/>
  <c r="AN145" i="3" s="1"/>
  <c r="CP146" i="3"/>
  <c r="AN146" i="3" s="1"/>
  <c r="CP147" i="3"/>
  <c r="AN147" i="3" s="1"/>
  <c r="CP148" i="3"/>
  <c r="AN148" i="3" s="1"/>
  <c r="CP149" i="3"/>
  <c r="AN149" i="3" s="1"/>
  <c r="CP150" i="3"/>
  <c r="AN150" i="3" s="1"/>
  <c r="CP151" i="3"/>
  <c r="AN151" i="3" s="1"/>
  <c r="CP152" i="3"/>
  <c r="AN152" i="3" s="1"/>
  <c r="CP153" i="3"/>
  <c r="AN153" i="3" s="1"/>
  <c r="CP154" i="3"/>
  <c r="AN154" i="3" s="1"/>
  <c r="CP155" i="3"/>
  <c r="AN155" i="3" s="1"/>
  <c r="CP156" i="3"/>
  <c r="AN156" i="3" s="1"/>
  <c r="CP157" i="3"/>
  <c r="AN157" i="3" s="1"/>
  <c r="CP158" i="3"/>
  <c r="AN158" i="3" s="1"/>
  <c r="CP159" i="3"/>
  <c r="AN159" i="3" s="1"/>
  <c r="CP160" i="3"/>
  <c r="AN160" i="3" s="1"/>
  <c r="CP161" i="3"/>
  <c r="AN161" i="3" s="1"/>
  <c r="CP162" i="3"/>
  <c r="AN162" i="3" s="1"/>
  <c r="CP163" i="3"/>
  <c r="AN163" i="3" s="1"/>
  <c r="CP164" i="3"/>
  <c r="AN164" i="3" s="1"/>
  <c r="CP165" i="3"/>
  <c r="AN165" i="3" s="1"/>
  <c r="CP166" i="3"/>
  <c r="AN166" i="3" s="1"/>
  <c r="CP167" i="3"/>
  <c r="AN167" i="3" s="1"/>
  <c r="CP168" i="3"/>
  <c r="AN168" i="3" s="1"/>
  <c r="CP169" i="3"/>
  <c r="AN169" i="3" s="1"/>
  <c r="CP170" i="3"/>
  <c r="AN170" i="3" s="1"/>
  <c r="CP171" i="3"/>
  <c r="AN171" i="3" s="1"/>
  <c r="CP172" i="3"/>
  <c r="AN172" i="3" s="1"/>
  <c r="CP173" i="3"/>
  <c r="AN173" i="3" s="1"/>
  <c r="CP174" i="3"/>
  <c r="AN174" i="3" s="1"/>
  <c r="CP175" i="3"/>
  <c r="AN175" i="3" s="1"/>
  <c r="CP176" i="3"/>
  <c r="AN176" i="3" s="1"/>
  <c r="CP177" i="3"/>
  <c r="AN177" i="3" s="1"/>
  <c r="CP178" i="3"/>
  <c r="AN178" i="3" s="1"/>
  <c r="CP179" i="3"/>
  <c r="AN179" i="3" s="1"/>
  <c r="CP180" i="3"/>
  <c r="AN180" i="3" s="1"/>
  <c r="CP181" i="3"/>
  <c r="AN181" i="3" s="1"/>
  <c r="CP182" i="3"/>
  <c r="AN182" i="3" s="1"/>
  <c r="CP183" i="3"/>
  <c r="AN183" i="3" s="1"/>
  <c r="CP184" i="3"/>
  <c r="AN184" i="3" s="1"/>
  <c r="CP185" i="3"/>
  <c r="AN185" i="3" s="1"/>
  <c r="CP186" i="3"/>
  <c r="AN186" i="3" s="1"/>
  <c r="CP187" i="3"/>
  <c r="AN187" i="3" s="1"/>
  <c r="CP188" i="3"/>
  <c r="AN188" i="3" s="1"/>
  <c r="CP189" i="3"/>
  <c r="AN189" i="3" s="1"/>
  <c r="CP190" i="3"/>
  <c r="AN190" i="3" s="1"/>
  <c r="CP191" i="3"/>
  <c r="AN191" i="3" s="1"/>
  <c r="CP192" i="3"/>
  <c r="AN192" i="3" s="1"/>
  <c r="CP193" i="3"/>
  <c r="AN193" i="3" s="1"/>
  <c r="CP194" i="3"/>
  <c r="AN194" i="3" s="1"/>
  <c r="CP195" i="3"/>
  <c r="AN195" i="3" s="1"/>
  <c r="CP196" i="3"/>
  <c r="AN196" i="3" s="1"/>
  <c r="CP197" i="3"/>
  <c r="AN197" i="3" s="1"/>
  <c r="CP198" i="3"/>
  <c r="AN198" i="3" s="1"/>
  <c r="CP199" i="3"/>
  <c r="AN199" i="3" s="1"/>
  <c r="CP200" i="3"/>
  <c r="AN200" i="3" s="1"/>
  <c r="CP201" i="3"/>
  <c r="AN201" i="3" s="1"/>
  <c r="CP202" i="3"/>
  <c r="AN202" i="3" s="1"/>
  <c r="CP203" i="3"/>
  <c r="AN203" i="3" s="1"/>
  <c r="CP204" i="3"/>
  <c r="AN204" i="3" s="1"/>
  <c r="CP205" i="3"/>
  <c r="AN205" i="3" s="1"/>
  <c r="CP206" i="3"/>
  <c r="AN206" i="3" s="1"/>
  <c r="CP207" i="3"/>
  <c r="AN207" i="3" s="1"/>
  <c r="CP208" i="3"/>
  <c r="CP209" i="3"/>
  <c r="CP210" i="3"/>
  <c r="CP211" i="3"/>
  <c r="CP212" i="3"/>
  <c r="CP213" i="3"/>
  <c r="CP214" i="3"/>
  <c r="CP215" i="3"/>
  <c r="CP216" i="3"/>
  <c r="CP217" i="3"/>
  <c r="CP218" i="3"/>
  <c r="CP219" i="3"/>
  <c r="CP220" i="3"/>
  <c r="CP221" i="3"/>
  <c r="CP222" i="3"/>
  <c r="CP223" i="3"/>
  <c r="CP224" i="3"/>
  <c r="CP225" i="3"/>
  <c r="CP226" i="3"/>
  <c r="CP227" i="3"/>
  <c r="CP228" i="3"/>
  <c r="CP229" i="3"/>
  <c r="CP230" i="3"/>
  <c r="CP231" i="3"/>
  <c r="CP232" i="3"/>
  <c r="CP233" i="3"/>
  <c r="CP234" i="3"/>
  <c r="CP235" i="3"/>
  <c r="CP236" i="3"/>
  <c r="CP237" i="3"/>
  <c r="CP238" i="3"/>
  <c r="CP239" i="3"/>
  <c r="CP240" i="3"/>
  <c r="CP241" i="3"/>
  <c r="CP242" i="3"/>
  <c r="CP243" i="3"/>
  <c r="CP244" i="3"/>
  <c r="CP245" i="3"/>
  <c r="CP246" i="3"/>
  <c r="CP247" i="3"/>
  <c r="CP248" i="3"/>
  <c r="CP249" i="3"/>
  <c r="CP250" i="3"/>
  <c r="CP251" i="3"/>
  <c r="CP252" i="3"/>
  <c r="CP253" i="3"/>
  <c r="CP254" i="3"/>
  <c r="CP255" i="3"/>
  <c r="CP256" i="3"/>
  <c r="CP257" i="3"/>
  <c r="CP258" i="3"/>
  <c r="CP259" i="3"/>
  <c r="CP260" i="3"/>
  <c r="CP261" i="3"/>
  <c r="CP262" i="3"/>
  <c r="CP263" i="3"/>
  <c r="CP264" i="3"/>
  <c r="CP265" i="3"/>
  <c r="CP266" i="3"/>
  <c r="CM7" i="3"/>
  <c r="AM7" i="3" s="1"/>
  <c r="CM8" i="3"/>
  <c r="AM8" i="3" s="1"/>
  <c r="CM9" i="3"/>
  <c r="AM9" i="3" s="1"/>
  <c r="CM10" i="3"/>
  <c r="AM10" i="3" s="1"/>
  <c r="CM11" i="3"/>
  <c r="AM11" i="3" s="1"/>
  <c r="CM12" i="3"/>
  <c r="AM12" i="3" s="1"/>
  <c r="CM13" i="3"/>
  <c r="AM13" i="3" s="1"/>
  <c r="CM14" i="3"/>
  <c r="AM14" i="3" s="1"/>
  <c r="CM15" i="3"/>
  <c r="AM15" i="3" s="1"/>
  <c r="CM16" i="3"/>
  <c r="AM16" i="3" s="1"/>
  <c r="CM17" i="3"/>
  <c r="AM17" i="3" s="1"/>
  <c r="CM18" i="3"/>
  <c r="AM18" i="3" s="1"/>
  <c r="CM19" i="3"/>
  <c r="AM19" i="3" s="1"/>
  <c r="CM20" i="3"/>
  <c r="AM20" i="3" s="1"/>
  <c r="CM21" i="3"/>
  <c r="AM21" i="3" s="1"/>
  <c r="CM22" i="3"/>
  <c r="AM22" i="3" s="1"/>
  <c r="CM23" i="3"/>
  <c r="AM23" i="3" s="1"/>
  <c r="CM24" i="3"/>
  <c r="AM24" i="3" s="1"/>
  <c r="CM25" i="3"/>
  <c r="AM25" i="3" s="1"/>
  <c r="CM26" i="3"/>
  <c r="AM26" i="3" s="1"/>
  <c r="CM27" i="3"/>
  <c r="AM27" i="3" s="1"/>
  <c r="CM28" i="3"/>
  <c r="AM28" i="3" s="1"/>
  <c r="CM29" i="3"/>
  <c r="AM29" i="3" s="1"/>
  <c r="CM30" i="3"/>
  <c r="AM30" i="3" s="1"/>
  <c r="CM31" i="3"/>
  <c r="AM31" i="3" s="1"/>
  <c r="CM32" i="3"/>
  <c r="AM32" i="3" s="1"/>
  <c r="CM33" i="3"/>
  <c r="AM33" i="3" s="1"/>
  <c r="CM34" i="3"/>
  <c r="AM34" i="3" s="1"/>
  <c r="CM35" i="3"/>
  <c r="AM35" i="3" s="1"/>
  <c r="CM36" i="3"/>
  <c r="AM36" i="3" s="1"/>
  <c r="CM37" i="3"/>
  <c r="AM37" i="3" s="1"/>
  <c r="CM38" i="3"/>
  <c r="AM38" i="3" s="1"/>
  <c r="CM39" i="3"/>
  <c r="AM39" i="3" s="1"/>
  <c r="CM40" i="3"/>
  <c r="AM40" i="3" s="1"/>
  <c r="CM41" i="3"/>
  <c r="AM41" i="3" s="1"/>
  <c r="CM42" i="3"/>
  <c r="AM42" i="3" s="1"/>
  <c r="CM43" i="3"/>
  <c r="AM43" i="3" s="1"/>
  <c r="CM44" i="3"/>
  <c r="AM44" i="3" s="1"/>
  <c r="CM45" i="3"/>
  <c r="AM45" i="3" s="1"/>
  <c r="CM46" i="3"/>
  <c r="AM46" i="3" s="1"/>
  <c r="CM47" i="3"/>
  <c r="AM47" i="3" s="1"/>
  <c r="CM48" i="3"/>
  <c r="AM48" i="3" s="1"/>
  <c r="CM49" i="3"/>
  <c r="AM49" i="3" s="1"/>
  <c r="CM50" i="3"/>
  <c r="AM50" i="3" s="1"/>
  <c r="CM51" i="3"/>
  <c r="AM51" i="3" s="1"/>
  <c r="CM52" i="3"/>
  <c r="AM52" i="3" s="1"/>
  <c r="CM53" i="3"/>
  <c r="AM53" i="3" s="1"/>
  <c r="CM54" i="3"/>
  <c r="AM54" i="3" s="1"/>
  <c r="CM55" i="3"/>
  <c r="AM55" i="3" s="1"/>
  <c r="CM56" i="3"/>
  <c r="AM56" i="3" s="1"/>
  <c r="CM57" i="3"/>
  <c r="AM57" i="3" s="1"/>
  <c r="CM58" i="3"/>
  <c r="AM58" i="3" s="1"/>
  <c r="CM59" i="3"/>
  <c r="AM59" i="3" s="1"/>
  <c r="CM60" i="3"/>
  <c r="AM60" i="3" s="1"/>
  <c r="CM61" i="3"/>
  <c r="AM61" i="3" s="1"/>
  <c r="CM62" i="3"/>
  <c r="AM62" i="3" s="1"/>
  <c r="CM63" i="3"/>
  <c r="AM63" i="3" s="1"/>
  <c r="CM64" i="3"/>
  <c r="AM64" i="3" s="1"/>
  <c r="CM65" i="3"/>
  <c r="AM65" i="3" s="1"/>
  <c r="CM66" i="3"/>
  <c r="AM66" i="3" s="1"/>
  <c r="CM67" i="3"/>
  <c r="AM67" i="3" s="1"/>
  <c r="CM68" i="3"/>
  <c r="AM68" i="3" s="1"/>
  <c r="CM69" i="3"/>
  <c r="AM69" i="3" s="1"/>
  <c r="CM70" i="3"/>
  <c r="AM70" i="3" s="1"/>
  <c r="CM71" i="3"/>
  <c r="AM71" i="3" s="1"/>
  <c r="CM72" i="3"/>
  <c r="AM72" i="3" s="1"/>
  <c r="CM73" i="3"/>
  <c r="AM73" i="3" s="1"/>
  <c r="CM74" i="3"/>
  <c r="AM74" i="3" s="1"/>
  <c r="CM75" i="3"/>
  <c r="AM75" i="3" s="1"/>
  <c r="CM76" i="3"/>
  <c r="AM76" i="3" s="1"/>
  <c r="CM77" i="3"/>
  <c r="AM77" i="3" s="1"/>
  <c r="CM78" i="3"/>
  <c r="AM78" i="3" s="1"/>
  <c r="CM79" i="3"/>
  <c r="AM79" i="3" s="1"/>
  <c r="CM80" i="3"/>
  <c r="AM80" i="3" s="1"/>
  <c r="CM81" i="3"/>
  <c r="AM81" i="3" s="1"/>
  <c r="CM82" i="3"/>
  <c r="AM82" i="3" s="1"/>
  <c r="CM83" i="3"/>
  <c r="AM83" i="3" s="1"/>
  <c r="CM84" i="3"/>
  <c r="AM84" i="3" s="1"/>
  <c r="CM85" i="3"/>
  <c r="AM85" i="3" s="1"/>
  <c r="CM86" i="3"/>
  <c r="AM86" i="3" s="1"/>
  <c r="CM87" i="3"/>
  <c r="AM87" i="3" s="1"/>
  <c r="CM88" i="3"/>
  <c r="AM88" i="3" s="1"/>
  <c r="CM89" i="3"/>
  <c r="AM89" i="3" s="1"/>
  <c r="CM90" i="3"/>
  <c r="AM90" i="3" s="1"/>
  <c r="CM91" i="3"/>
  <c r="AM91" i="3" s="1"/>
  <c r="CM92" i="3"/>
  <c r="AM92" i="3" s="1"/>
  <c r="CM93" i="3"/>
  <c r="AM93" i="3" s="1"/>
  <c r="CM94" i="3"/>
  <c r="AM94" i="3" s="1"/>
  <c r="CM95" i="3"/>
  <c r="AM95" i="3" s="1"/>
  <c r="CM96" i="3"/>
  <c r="AM96" i="3" s="1"/>
  <c r="CM97" i="3"/>
  <c r="AM97" i="3" s="1"/>
  <c r="CM98" i="3"/>
  <c r="AM98" i="3" s="1"/>
  <c r="CM99" i="3"/>
  <c r="AM99" i="3" s="1"/>
  <c r="CM100" i="3"/>
  <c r="AM100" i="3" s="1"/>
  <c r="CM101" i="3"/>
  <c r="AM101" i="3" s="1"/>
  <c r="CM102" i="3"/>
  <c r="AM102" i="3" s="1"/>
  <c r="CM103" i="3"/>
  <c r="AM103" i="3" s="1"/>
  <c r="CM104" i="3"/>
  <c r="AM104" i="3" s="1"/>
  <c r="CM105" i="3"/>
  <c r="AM105" i="3" s="1"/>
  <c r="CM106" i="3"/>
  <c r="AM106" i="3" s="1"/>
  <c r="CM107" i="3"/>
  <c r="AM107" i="3" s="1"/>
  <c r="CM108" i="3"/>
  <c r="AM108" i="3" s="1"/>
  <c r="CM109" i="3"/>
  <c r="AM109" i="3" s="1"/>
  <c r="CM110" i="3"/>
  <c r="AM110" i="3" s="1"/>
  <c r="CM111" i="3"/>
  <c r="AM111" i="3" s="1"/>
  <c r="CM112" i="3"/>
  <c r="AM112" i="3" s="1"/>
  <c r="CM113" i="3"/>
  <c r="AM113" i="3" s="1"/>
  <c r="CM114" i="3"/>
  <c r="AM114" i="3" s="1"/>
  <c r="CM115" i="3"/>
  <c r="AM115" i="3" s="1"/>
  <c r="CM116" i="3"/>
  <c r="AM116" i="3" s="1"/>
  <c r="CM117" i="3"/>
  <c r="AM117" i="3" s="1"/>
  <c r="CM118" i="3"/>
  <c r="AM118" i="3" s="1"/>
  <c r="CM119" i="3"/>
  <c r="AM119" i="3" s="1"/>
  <c r="CM120" i="3"/>
  <c r="AM120" i="3" s="1"/>
  <c r="CM121" i="3"/>
  <c r="AM121" i="3" s="1"/>
  <c r="CM122" i="3"/>
  <c r="AM122" i="3" s="1"/>
  <c r="CM123" i="3"/>
  <c r="AM123" i="3" s="1"/>
  <c r="CM124" i="3"/>
  <c r="AM124" i="3" s="1"/>
  <c r="CM125" i="3"/>
  <c r="AM125" i="3" s="1"/>
  <c r="CM126" i="3"/>
  <c r="AM126" i="3" s="1"/>
  <c r="CM127" i="3"/>
  <c r="AM127" i="3" s="1"/>
  <c r="CM128" i="3"/>
  <c r="AM128" i="3" s="1"/>
  <c r="CM129" i="3"/>
  <c r="AM129" i="3" s="1"/>
  <c r="CM130" i="3"/>
  <c r="AM130" i="3" s="1"/>
  <c r="CM131" i="3"/>
  <c r="AM131" i="3" s="1"/>
  <c r="CM132" i="3"/>
  <c r="AM132" i="3" s="1"/>
  <c r="CM133" i="3"/>
  <c r="AM133" i="3" s="1"/>
  <c r="CM134" i="3"/>
  <c r="AM134" i="3" s="1"/>
  <c r="CM135" i="3"/>
  <c r="AM135" i="3" s="1"/>
  <c r="CM136" i="3"/>
  <c r="AM136" i="3" s="1"/>
  <c r="CM137" i="3"/>
  <c r="AM137" i="3" s="1"/>
  <c r="CM138" i="3"/>
  <c r="AM138" i="3" s="1"/>
  <c r="CM139" i="3"/>
  <c r="AM139" i="3" s="1"/>
  <c r="CM140" i="3"/>
  <c r="AM140" i="3" s="1"/>
  <c r="CM141" i="3"/>
  <c r="AM141" i="3" s="1"/>
  <c r="CM142" i="3"/>
  <c r="AM142" i="3" s="1"/>
  <c r="CM143" i="3"/>
  <c r="AM143" i="3" s="1"/>
  <c r="CM144" i="3"/>
  <c r="AM144" i="3" s="1"/>
  <c r="CM145" i="3"/>
  <c r="AM145" i="3" s="1"/>
  <c r="CM146" i="3"/>
  <c r="AM146" i="3" s="1"/>
  <c r="CM147" i="3"/>
  <c r="AM147" i="3" s="1"/>
  <c r="CM148" i="3"/>
  <c r="AM148" i="3" s="1"/>
  <c r="CM149" i="3"/>
  <c r="AM149" i="3" s="1"/>
  <c r="CM150" i="3"/>
  <c r="AM150" i="3" s="1"/>
  <c r="CM151" i="3"/>
  <c r="AM151" i="3" s="1"/>
  <c r="CM152" i="3"/>
  <c r="AM152" i="3" s="1"/>
  <c r="CM153" i="3"/>
  <c r="AM153" i="3" s="1"/>
  <c r="CM154" i="3"/>
  <c r="AM154" i="3" s="1"/>
  <c r="CM155" i="3"/>
  <c r="AM155" i="3" s="1"/>
  <c r="CM156" i="3"/>
  <c r="AM156" i="3" s="1"/>
  <c r="CM157" i="3"/>
  <c r="AM157" i="3" s="1"/>
  <c r="CM158" i="3"/>
  <c r="AM158" i="3" s="1"/>
  <c r="CM159" i="3"/>
  <c r="AM159" i="3" s="1"/>
  <c r="CM160" i="3"/>
  <c r="AM160" i="3" s="1"/>
  <c r="CM161" i="3"/>
  <c r="AM161" i="3" s="1"/>
  <c r="CM162" i="3"/>
  <c r="AM162" i="3" s="1"/>
  <c r="CM163" i="3"/>
  <c r="AM163" i="3" s="1"/>
  <c r="CM164" i="3"/>
  <c r="AM164" i="3" s="1"/>
  <c r="CM165" i="3"/>
  <c r="AM165" i="3" s="1"/>
  <c r="CM166" i="3"/>
  <c r="AM166" i="3" s="1"/>
  <c r="CM167" i="3"/>
  <c r="AM167" i="3" s="1"/>
  <c r="CM168" i="3"/>
  <c r="AM168" i="3" s="1"/>
  <c r="CM169" i="3"/>
  <c r="AM169" i="3" s="1"/>
  <c r="CM170" i="3"/>
  <c r="AM170" i="3" s="1"/>
  <c r="CM171" i="3"/>
  <c r="AM171" i="3" s="1"/>
  <c r="CM172" i="3"/>
  <c r="AM172" i="3" s="1"/>
  <c r="CM173" i="3"/>
  <c r="AM173" i="3" s="1"/>
  <c r="CM174" i="3"/>
  <c r="AM174" i="3" s="1"/>
  <c r="CM175" i="3"/>
  <c r="AM175" i="3" s="1"/>
  <c r="CM176" i="3"/>
  <c r="AM176" i="3" s="1"/>
  <c r="CM177" i="3"/>
  <c r="AM177" i="3" s="1"/>
  <c r="CM178" i="3"/>
  <c r="AM178" i="3" s="1"/>
  <c r="CM179" i="3"/>
  <c r="AM179" i="3" s="1"/>
  <c r="CM180" i="3"/>
  <c r="AM180" i="3" s="1"/>
  <c r="CM181" i="3"/>
  <c r="AM181" i="3" s="1"/>
  <c r="CM182" i="3"/>
  <c r="AM182" i="3" s="1"/>
  <c r="CM183" i="3"/>
  <c r="AM183" i="3" s="1"/>
  <c r="CM184" i="3"/>
  <c r="AM184" i="3" s="1"/>
  <c r="CM185" i="3"/>
  <c r="AM185" i="3" s="1"/>
  <c r="CM186" i="3"/>
  <c r="AM186" i="3" s="1"/>
  <c r="CM187" i="3"/>
  <c r="AM187" i="3" s="1"/>
  <c r="CM188" i="3"/>
  <c r="AM188" i="3" s="1"/>
  <c r="CM189" i="3"/>
  <c r="AM189" i="3" s="1"/>
  <c r="CM190" i="3"/>
  <c r="AM190" i="3" s="1"/>
  <c r="CM191" i="3"/>
  <c r="AM191" i="3" s="1"/>
  <c r="CM192" i="3"/>
  <c r="AM192" i="3" s="1"/>
  <c r="CM193" i="3"/>
  <c r="AM193" i="3" s="1"/>
  <c r="CM194" i="3"/>
  <c r="AM194" i="3" s="1"/>
  <c r="CM195" i="3"/>
  <c r="AM195" i="3" s="1"/>
  <c r="CM196" i="3"/>
  <c r="AM196" i="3" s="1"/>
  <c r="CM197" i="3"/>
  <c r="AM197" i="3" s="1"/>
  <c r="CM198" i="3"/>
  <c r="AM198" i="3" s="1"/>
  <c r="CM199" i="3"/>
  <c r="AM199" i="3" s="1"/>
  <c r="CM200" i="3"/>
  <c r="AM200" i="3" s="1"/>
  <c r="CM201" i="3"/>
  <c r="AM201" i="3" s="1"/>
  <c r="CM202" i="3"/>
  <c r="AM202" i="3" s="1"/>
  <c r="CM203" i="3"/>
  <c r="AM203" i="3" s="1"/>
  <c r="CM204" i="3"/>
  <c r="AM204" i="3" s="1"/>
  <c r="CM205" i="3"/>
  <c r="AM205" i="3" s="1"/>
  <c r="CM206" i="3"/>
  <c r="AM206" i="3" s="1"/>
  <c r="CM207" i="3"/>
  <c r="AM207" i="3" s="1"/>
  <c r="CM208" i="3"/>
  <c r="AM208" i="3" s="1"/>
  <c r="CM209" i="3"/>
  <c r="AM209" i="3" s="1"/>
  <c r="CM210" i="3"/>
  <c r="AM210" i="3" s="1"/>
  <c r="CM211" i="3"/>
  <c r="AM211" i="3" s="1"/>
  <c r="CM212" i="3"/>
  <c r="AM212" i="3" s="1"/>
  <c r="CM213" i="3"/>
  <c r="AM213" i="3" s="1"/>
  <c r="CM214" i="3"/>
  <c r="AM214" i="3" s="1"/>
  <c r="CM215" i="3"/>
  <c r="AM215" i="3" s="1"/>
  <c r="CM216" i="3"/>
  <c r="AM216" i="3" s="1"/>
  <c r="CM217" i="3"/>
  <c r="AM217" i="3" s="1"/>
  <c r="CM218" i="3"/>
  <c r="CM219" i="3"/>
  <c r="CM220" i="3"/>
  <c r="CM221" i="3"/>
  <c r="CM222" i="3"/>
  <c r="CM223" i="3"/>
  <c r="CM224" i="3"/>
  <c r="CM225" i="3"/>
  <c r="CM226" i="3"/>
  <c r="CM227" i="3"/>
  <c r="CM228" i="3"/>
  <c r="CM229" i="3"/>
  <c r="CM230" i="3"/>
  <c r="CM231" i="3"/>
  <c r="CM232" i="3"/>
  <c r="CM233" i="3"/>
  <c r="CM234" i="3"/>
  <c r="CM235" i="3"/>
  <c r="CM236" i="3"/>
  <c r="CM237" i="3"/>
  <c r="CM238" i="3"/>
  <c r="CM239" i="3"/>
  <c r="CM240" i="3"/>
  <c r="CM241" i="3"/>
  <c r="CM242" i="3"/>
  <c r="CM243" i="3"/>
  <c r="CM244" i="3"/>
  <c r="CM245" i="3"/>
  <c r="CM246" i="3"/>
  <c r="CM247" i="3"/>
  <c r="CM248" i="3"/>
  <c r="CM249" i="3"/>
  <c r="CM250" i="3"/>
  <c r="CM251" i="3"/>
  <c r="CM252" i="3"/>
  <c r="CM253" i="3"/>
  <c r="CM254" i="3"/>
  <c r="CM255" i="3"/>
  <c r="CM256" i="3"/>
  <c r="CM257" i="3"/>
  <c r="CM258" i="3"/>
  <c r="CM259" i="3"/>
  <c r="CM260" i="3"/>
  <c r="CM261" i="3"/>
  <c r="CM262" i="3"/>
  <c r="CM263" i="3"/>
  <c r="CM264" i="3"/>
  <c r="CM265" i="3"/>
  <c r="CM266" i="3"/>
  <c r="CJ7" i="3"/>
  <c r="AL7" i="3" s="1"/>
  <c r="CJ8" i="3"/>
  <c r="AL8" i="3" s="1"/>
  <c r="CJ9" i="3"/>
  <c r="AL9" i="3" s="1"/>
  <c r="CJ10" i="3"/>
  <c r="AL10" i="3" s="1"/>
  <c r="CJ11" i="3"/>
  <c r="AL11" i="3" s="1"/>
  <c r="CJ12" i="3"/>
  <c r="AL12" i="3" s="1"/>
  <c r="CJ13" i="3"/>
  <c r="AL13" i="3" s="1"/>
  <c r="CJ14" i="3"/>
  <c r="AL14" i="3" s="1"/>
  <c r="CJ15" i="3"/>
  <c r="AL15" i="3" s="1"/>
  <c r="CJ16" i="3"/>
  <c r="AL16" i="3" s="1"/>
  <c r="CJ17" i="3"/>
  <c r="AL17" i="3" s="1"/>
  <c r="CJ18" i="3"/>
  <c r="AL18" i="3" s="1"/>
  <c r="CJ19" i="3"/>
  <c r="AL19" i="3" s="1"/>
  <c r="CJ20" i="3"/>
  <c r="AL20" i="3" s="1"/>
  <c r="CJ21" i="3"/>
  <c r="AL21" i="3" s="1"/>
  <c r="CJ22" i="3"/>
  <c r="AL22" i="3" s="1"/>
  <c r="CJ23" i="3"/>
  <c r="AL23" i="3" s="1"/>
  <c r="CJ24" i="3"/>
  <c r="AL24" i="3" s="1"/>
  <c r="CJ25" i="3"/>
  <c r="AL25" i="3" s="1"/>
  <c r="CJ26" i="3"/>
  <c r="AL26" i="3" s="1"/>
  <c r="CJ27" i="3"/>
  <c r="AL27" i="3" s="1"/>
  <c r="CJ28" i="3"/>
  <c r="AL28" i="3" s="1"/>
  <c r="CJ29" i="3"/>
  <c r="AL29" i="3" s="1"/>
  <c r="CJ30" i="3"/>
  <c r="AL30" i="3" s="1"/>
  <c r="CJ31" i="3"/>
  <c r="AL31" i="3" s="1"/>
  <c r="CJ32" i="3"/>
  <c r="AL32" i="3" s="1"/>
  <c r="CJ33" i="3"/>
  <c r="AL33" i="3" s="1"/>
  <c r="CJ34" i="3"/>
  <c r="AL34" i="3" s="1"/>
  <c r="CJ35" i="3"/>
  <c r="AL35" i="3" s="1"/>
  <c r="CJ36" i="3"/>
  <c r="AL36" i="3" s="1"/>
  <c r="CJ37" i="3"/>
  <c r="AL37" i="3" s="1"/>
  <c r="CJ38" i="3"/>
  <c r="AL38" i="3" s="1"/>
  <c r="CJ39" i="3"/>
  <c r="AL39" i="3" s="1"/>
  <c r="CJ40" i="3"/>
  <c r="AL40" i="3" s="1"/>
  <c r="CJ41" i="3"/>
  <c r="AL41" i="3" s="1"/>
  <c r="CJ42" i="3"/>
  <c r="AL42" i="3" s="1"/>
  <c r="CJ43" i="3"/>
  <c r="AL43" i="3" s="1"/>
  <c r="CJ44" i="3"/>
  <c r="AL44" i="3" s="1"/>
  <c r="CJ45" i="3"/>
  <c r="AL45" i="3" s="1"/>
  <c r="CJ46" i="3"/>
  <c r="AL46" i="3" s="1"/>
  <c r="CJ47" i="3"/>
  <c r="AL47" i="3" s="1"/>
  <c r="CJ48" i="3"/>
  <c r="AL48" i="3" s="1"/>
  <c r="CJ49" i="3"/>
  <c r="AL49" i="3" s="1"/>
  <c r="CJ50" i="3"/>
  <c r="AL50" i="3" s="1"/>
  <c r="CJ51" i="3"/>
  <c r="AL51" i="3" s="1"/>
  <c r="CJ52" i="3"/>
  <c r="AL52" i="3" s="1"/>
  <c r="CJ53" i="3"/>
  <c r="AL53" i="3" s="1"/>
  <c r="CJ54" i="3"/>
  <c r="AL54" i="3" s="1"/>
  <c r="CJ55" i="3"/>
  <c r="AL55" i="3" s="1"/>
  <c r="CJ56" i="3"/>
  <c r="AL56" i="3" s="1"/>
  <c r="CJ57" i="3"/>
  <c r="AL57" i="3" s="1"/>
  <c r="CJ58" i="3"/>
  <c r="AL58" i="3" s="1"/>
  <c r="CJ59" i="3"/>
  <c r="AL59" i="3" s="1"/>
  <c r="CJ60" i="3"/>
  <c r="AL60" i="3" s="1"/>
  <c r="CJ61" i="3"/>
  <c r="AL61" i="3" s="1"/>
  <c r="CJ62" i="3"/>
  <c r="AL62" i="3" s="1"/>
  <c r="CJ63" i="3"/>
  <c r="AL63" i="3" s="1"/>
  <c r="CJ64" i="3"/>
  <c r="AL64" i="3" s="1"/>
  <c r="CJ65" i="3"/>
  <c r="AL65" i="3" s="1"/>
  <c r="CJ66" i="3"/>
  <c r="AL66" i="3" s="1"/>
  <c r="CJ67" i="3"/>
  <c r="AL67" i="3" s="1"/>
  <c r="CJ68" i="3"/>
  <c r="AL68" i="3" s="1"/>
  <c r="CJ69" i="3"/>
  <c r="AL69" i="3" s="1"/>
  <c r="CJ70" i="3"/>
  <c r="AL70" i="3" s="1"/>
  <c r="CJ71" i="3"/>
  <c r="AL71" i="3" s="1"/>
  <c r="CJ72" i="3"/>
  <c r="AL72" i="3" s="1"/>
  <c r="CJ73" i="3"/>
  <c r="AL73" i="3" s="1"/>
  <c r="CJ74" i="3"/>
  <c r="AL74" i="3" s="1"/>
  <c r="CJ75" i="3"/>
  <c r="AL75" i="3" s="1"/>
  <c r="CJ76" i="3"/>
  <c r="AL76" i="3" s="1"/>
  <c r="CJ77" i="3"/>
  <c r="AL77" i="3" s="1"/>
  <c r="CJ78" i="3"/>
  <c r="AL78" i="3" s="1"/>
  <c r="CJ79" i="3"/>
  <c r="AL79" i="3" s="1"/>
  <c r="CJ80" i="3"/>
  <c r="AL80" i="3" s="1"/>
  <c r="CJ81" i="3"/>
  <c r="AL81" i="3" s="1"/>
  <c r="CJ82" i="3"/>
  <c r="AL82" i="3" s="1"/>
  <c r="CJ83" i="3"/>
  <c r="AL83" i="3" s="1"/>
  <c r="CJ84" i="3"/>
  <c r="AL84" i="3" s="1"/>
  <c r="CJ85" i="3"/>
  <c r="AL85" i="3" s="1"/>
  <c r="CJ86" i="3"/>
  <c r="AL86" i="3" s="1"/>
  <c r="CJ87" i="3"/>
  <c r="AL87" i="3" s="1"/>
  <c r="CJ88" i="3"/>
  <c r="AL88" i="3" s="1"/>
  <c r="CJ89" i="3"/>
  <c r="AL89" i="3" s="1"/>
  <c r="CJ90" i="3"/>
  <c r="AL90" i="3" s="1"/>
  <c r="CJ91" i="3"/>
  <c r="AL91" i="3" s="1"/>
  <c r="CJ92" i="3"/>
  <c r="AL92" i="3" s="1"/>
  <c r="CJ93" i="3"/>
  <c r="AL93" i="3" s="1"/>
  <c r="CJ94" i="3"/>
  <c r="AL94" i="3" s="1"/>
  <c r="CJ95" i="3"/>
  <c r="AL95" i="3" s="1"/>
  <c r="CJ96" i="3"/>
  <c r="AL96" i="3" s="1"/>
  <c r="CJ97" i="3"/>
  <c r="AL97" i="3" s="1"/>
  <c r="CJ98" i="3"/>
  <c r="AL98" i="3" s="1"/>
  <c r="CJ99" i="3"/>
  <c r="AL99" i="3" s="1"/>
  <c r="CJ100" i="3"/>
  <c r="AL100" i="3" s="1"/>
  <c r="CJ101" i="3"/>
  <c r="AL101" i="3" s="1"/>
  <c r="CJ102" i="3"/>
  <c r="AL102" i="3" s="1"/>
  <c r="CJ103" i="3"/>
  <c r="AL103" i="3" s="1"/>
  <c r="CJ104" i="3"/>
  <c r="AL104" i="3" s="1"/>
  <c r="CJ105" i="3"/>
  <c r="AL105" i="3" s="1"/>
  <c r="CJ106" i="3"/>
  <c r="AL106" i="3" s="1"/>
  <c r="CJ107" i="3"/>
  <c r="AL107" i="3" s="1"/>
  <c r="CJ108" i="3"/>
  <c r="AL108" i="3" s="1"/>
  <c r="CJ109" i="3"/>
  <c r="AL109" i="3" s="1"/>
  <c r="CJ110" i="3"/>
  <c r="AL110" i="3" s="1"/>
  <c r="CJ111" i="3"/>
  <c r="AL111" i="3" s="1"/>
  <c r="CJ112" i="3"/>
  <c r="AL112" i="3" s="1"/>
  <c r="CJ113" i="3"/>
  <c r="AL113" i="3" s="1"/>
  <c r="CJ114" i="3"/>
  <c r="AL114" i="3" s="1"/>
  <c r="CJ115" i="3"/>
  <c r="AL115" i="3" s="1"/>
  <c r="CJ116" i="3"/>
  <c r="AL116" i="3" s="1"/>
  <c r="CJ117" i="3"/>
  <c r="AL117" i="3" s="1"/>
  <c r="CJ118" i="3"/>
  <c r="AL118" i="3" s="1"/>
  <c r="CJ119" i="3"/>
  <c r="AL119" i="3" s="1"/>
  <c r="CJ120" i="3"/>
  <c r="AL120" i="3" s="1"/>
  <c r="CJ121" i="3"/>
  <c r="AL121" i="3" s="1"/>
  <c r="CJ122" i="3"/>
  <c r="AL122" i="3" s="1"/>
  <c r="CJ123" i="3"/>
  <c r="AL123" i="3" s="1"/>
  <c r="CJ124" i="3"/>
  <c r="AL124" i="3" s="1"/>
  <c r="CJ125" i="3"/>
  <c r="AL125" i="3" s="1"/>
  <c r="CJ126" i="3"/>
  <c r="AL126" i="3" s="1"/>
  <c r="CJ127" i="3"/>
  <c r="AL127" i="3" s="1"/>
  <c r="CJ128" i="3"/>
  <c r="AL128" i="3" s="1"/>
  <c r="CJ129" i="3"/>
  <c r="AL129" i="3" s="1"/>
  <c r="CJ130" i="3"/>
  <c r="AL130" i="3" s="1"/>
  <c r="CJ131" i="3"/>
  <c r="AL131" i="3" s="1"/>
  <c r="CJ132" i="3"/>
  <c r="AL132" i="3" s="1"/>
  <c r="CJ133" i="3"/>
  <c r="AL133" i="3" s="1"/>
  <c r="CJ134" i="3"/>
  <c r="AL134" i="3" s="1"/>
  <c r="CJ135" i="3"/>
  <c r="AL135" i="3" s="1"/>
  <c r="CJ136" i="3"/>
  <c r="AL136" i="3" s="1"/>
  <c r="CJ137" i="3"/>
  <c r="AL137" i="3" s="1"/>
  <c r="CJ138" i="3"/>
  <c r="AL138" i="3" s="1"/>
  <c r="CJ139" i="3"/>
  <c r="AL139" i="3" s="1"/>
  <c r="CJ140" i="3"/>
  <c r="AL140" i="3" s="1"/>
  <c r="CJ141" i="3"/>
  <c r="AL141" i="3" s="1"/>
  <c r="CJ142" i="3"/>
  <c r="AL142" i="3" s="1"/>
  <c r="CJ143" i="3"/>
  <c r="AL143" i="3" s="1"/>
  <c r="CJ144" i="3"/>
  <c r="AL144" i="3" s="1"/>
  <c r="CJ145" i="3"/>
  <c r="AL145" i="3" s="1"/>
  <c r="CJ146" i="3"/>
  <c r="AL146" i="3" s="1"/>
  <c r="CJ147" i="3"/>
  <c r="AL147" i="3" s="1"/>
  <c r="CJ148" i="3"/>
  <c r="AL148" i="3" s="1"/>
  <c r="CJ149" i="3"/>
  <c r="AL149" i="3" s="1"/>
  <c r="CJ150" i="3"/>
  <c r="AL150" i="3" s="1"/>
  <c r="CJ151" i="3"/>
  <c r="AL151" i="3" s="1"/>
  <c r="CJ152" i="3"/>
  <c r="AL152" i="3" s="1"/>
  <c r="CJ153" i="3"/>
  <c r="AL153" i="3" s="1"/>
  <c r="CJ154" i="3"/>
  <c r="AL154" i="3" s="1"/>
  <c r="CJ155" i="3"/>
  <c r="AL155" i="3" s="1"/>
  <c r="CJ156" i="3"/>
  <c r="AL156" i="3" s="1"/>
  <c r="CJ157" i="3"/>
  <c r="AL157" i="3" s="1"/>
  <c r="CJ158" i="3"/>
  <c r="AL158" i="3" s="1"/>
  <c r="CJ159" i="3"/>
  <c r="AL159" i="3" s="1"/>
  <c r="CJ160" i="3"/>
  <c r="AL160" i="3" s="1"/>
  <c r="CJ161" i="3"/>
  <c r="AL161" i="3" s="1"/>
  <c r="CJ162" i="3"/>
  <c r="AL162" i="3" s="1"/>
  <c r="CJ163" i="3"/>
  <c r="AL163" i="3" s="1"/>
  <c r="CJ164" i="3"/>
  <c r="AL164" i="3" s="1"/>
  <c r="CJ165" i="3"/>
  <c r="AL165" i="3" s="1"/>
  <c r="CJ166" i="3"/>
  <c r="AL166" i="3" s="1"/>
  <c r="CJ167" i="3"/>
  <c r="AL167" i="3" s="1"/>
  <c r="CJ168" i="3"/>
  <c r="AL168" i="3" s="1"/>
  <c r="CJ169" i="3"/>
  <c r="AL169" i="3" s="1"/>
  <c r="CJ170" i="3"/>
  <c r="AL170" i="3" s="1"/>
  <c r="CJ171" i="3"/>
  <c r="AL171" i="3" s="1"/>
  <c r="CJ172" i="3"/>
  <c r="AL172" i="3" s="1"/>
  <c r="CJ173" i="3"/>
  <c r="AL173" i="3" s="1"/>
  <c r="CJ174" i="3"/>
  <c r="AL174" i="3" s="1"/>
  <c r="CJ175" i="3"/>
  <c r="AL175" i="3" s="1"/>
  <c r="CJ176" i="3"/>
  <c r="AL176" i="3" s="1"/>
  <c r="CJ177" i="3"/>
  <c r="AL177" i="3" s="1"/>
  <c r="CJ178" i="3"/>
  <c r="AL178" i="3" s="1"/>
  <c r="CJ179" i="3"/>
  <c r="AL179" i="3" s="1"/>
  <c r="CJ180" i="3"/>
  <c r="AL180" i="3" s="1"/>
  <c r="CJ181" i="3"/>
  <c r="AL181" i="3" s="1"/>
  <c r="CJ182" i="3"/>
  <c r="AL182" i="3" s="1"/>
  <c r="CJ183" i="3"/>
  <c r="AL183" i="3" s="1"/>
  <c r="CJ184" i="3"/>
  <c r="AL184" i="3" s="1"/>
  <c r="CJ185" i="3"/>
  <c r="AL185" i="3" s="1"/>
  <c r="CJ186" i="3"/>
  <c r="AL186" i="3" s="1"/>
  <c r="CJ187" i="3"/>
  <c r="AL187" i="3" s="1"/>
  <c r="CJ188" i="3"/>
  <c r="AL188" i="3" s="1"/>
  <c r="CJ189" i="3"/>
  <c r="AL189" i="3" s="1"/>
  <c r="CJ190" i="3"/>
  <c r="AL190" i="3" s="1"/>
  <c r="CJ191" i="3"/>
  <c r="AL191" i="3" s="1"/>
  <c r="CJ192" i="3"/>
  <c r="AL192" i="3" s="1"/>
  <c r="CJ193" i="3"/>
  <c r="AL193" i="3" s="1"/>
  <c r="CJ194" i="3"/>
  <c r="AL194" i="3" s="1"/>
  <c r="CJ195" i="3"/>
  <c r="AL195" i="3" s="1"/>
  <c r="CJ196" i="3"/>
  <c r="AL196" i="3" s="1"/>
  <c r="CJ197" i="3"/>
  <c r="AL197" i="3" s="1"/>
  <c r="CJ198" i="3"/>
  <c r="AL198" i="3" s="1"/>
  <c r="CJ199" i="3"/>
  <c r="AL199" i="3" s="1"/>
  <c r="CJ200" i="3"/>
  <c r="AL200" i="3" s="1"/>
  <c r="CJ201" i="3"/>
  <c r="AL201" i="3" s="1"/>
  <c r="CJ202" i="3"/>
  <c r="AL202" i="3" s="1"/>
  <c r="CJ203" i="3"/>
  <c r="AL203" i="3" s="1"/>
  <c r="CJ204" i="3"/>
  <c r="AL204" i="3" s="1"/>
  <c r="CJ205" i="3"/>
  <c r="AL205" i="3" s="1"/>
  <c r="CJ206" i="3"/>
  <c r="AL206" i="3" s="1"/>
  <c r="CJ207" i="3"/>
  <c r="AL207" i="3" s="1"/>
  <c r="CJ208" i="3"/>
  <c r="AL208" i="3" s="1"/>
  <c r="CJ209" i="3"/>
  <c r="AL209" i="3" s="1"/>
  <c r="CJ210" i="3"/>
  <c r="AL210" i="3" s="1"/>
  <c r="CJ211" i="3"/>
  <c r="AL211" i="3" s="1"/>
  <c r="CJ212" i="3"/>
  <c r="AL212" i="3" s="1"/>
  <c r="CJ213" i="3"/>
  <c r="AL213" i="3" s="1"/>
  <c r="CJ214" i="3"/>
  <c r="AL214" i="3" s="1"/>
  <c r="CJ215" i="3"/>
  <c r="AL215" i="3" s="1"/>
  <c r="CJ216" i="3"/>
  <c r="AL216" i="3" s="1"/>
  <c r="CJ217" i="3"/>
  <c r="AL217" i="3" s="1"/>
  <c r="CJ218" i="3"/>
  <c r="CJ219" i="3"/>
  <c r="CJ220" i="3"/>
  <c r="CJ221" i="3"/>
  <c r="CJ222" i="3"/>
  <c r="CJ223" i="3"/>
  <c r="CJ224" i="3"/>
  <c r="CJ225" i="3"/>
  <c r="CJ226" i="3"/>
  <c r="CJ227" i="3"/>
  <c r="CJ228" i="3"/>
  <c r="CJ229" i="3"/>
  <c r="CJ230" i="3"/>
  <c r="CJ231" i="3"/>
  <c r="CJ232" i="3"/>
  <c r="CJ233" i="3"/>
  <c r="CJ234" i="3"/>
  <c r="CJ235" i="3"/>
  <c r="CJ236" i="3"/>
  <c r="CJ237" i="3"/>
  <c r="CJ238" i="3"/>
  <c r="CJ239" i="3"/>
  <c r="CJ240" i="3"/>
  <c r="CJ241" i="3"/>
  <c r="CJ242" i="3"/>
  <c r="CJ243" i="3"/>
  <c r="CJ244" i="3"/>
  <c r="CJ245" i="3"/>
  <c r="CJ246" i="3"/>
  <c r="CJ247" i="3"/>
  <c r="CJ248" i="3"/>
  <c r="CJ249" i="3"/>
  <c r="CJ250" i="3"/>
  <c r="CJ251" i="3"/>
  <c r="CJ252" i="3"/>
  <c r="CJ253" i="3"/>
  <c r="CJ254" i="3"/>
  <c r="CJ255" i="3"/>
  <c r="CJ256" i="3"/>
  <c r="CJ257" i="3"/>
  <c r="CJ258" i="3"/>
  <c r="CJ259" i="3"/>
  <c r="CJ260" i="3"/>
  <c r="CJ261" i="3"/>
  <c r="CJ262" i="3"/>
  <c r="CJ263" i="3"/>
  <c r="CJ264" i="3"/>
  <c r="CJ265" i="3"/>
  <c r="CJ266" i="3"/>
  <c r="CG7" i="3"/>
  <c r="AK7" i="3" s="1"/>
  <c r="CG8" i="3"/>
  <c r="AK8" i="3" s="1"/>
  <c r="CG9" i="3"/>
  <c r="AK9" i="3" s="1"/>
  <c r="CG10" i="3"/>
  <c r="AK10" i="3" s="1"/>
  <c r="CG11" i="3"/>
  <c r="AK11" i="3" s="1"/>
  <c r="CG12" i="3"/>
  <c r="AK12" i="3" s="1"/>
  <c r="CG13" i="3"/>
  <c r="AK13" i="3" s="1"/>
  <c r="CG14" i="3"/>
  <c r="AK14" i="3" s="1"/>
  <c r="CG15" i="3"/>
  <c r="AK15" i="3" s="1"/>
  <c r="CG16" i="3"/>
  <c r="AK16" i="3" s="1"/>
  <c r="CG17" i="3"/>
  <c r="AK17" i="3" s="1"/>
  <c r="CG18" i="3"/>
  <c r="AK18" i="3" s="1"/>
  <c r="CG19" i="3"/>
  <c r="AK19" i="3" s="1"/>
  <c r="CG20" i="3"/>
  <c r="AK20" i="3" s="1"/>
  <c r="CG21" i="3"/>
  <c r="AK21" i="3" s="1"/>
  <c r="CG22" i="3"/>
  <c r="AK22" i="3" s="1"/>
  <c r="CG23" i="3"/>
  <c r="AK23" i="3" s="1"/>
  <c r="CG24" i="3"/>
  <c r="AK24" i="3" s="1"/>
  <c r="CG25" i="3"/>
  <c r="AK25" i="3" s="1"/>
  <c r="CG26" i="3"/>
  <c r="AK26" i="3" s="1"/>
  <c r="CG27" i="3"/>
  <c r="AK27" i="3" s="1"/>
  <c r="CG28" i="3"/>
  <c r="AK28" i="3" s="1"/>
  <c r="CG29" i="3"/>
  <c r="AK29" i="3" s="1"/>
  <c r="CG30" i="3"/>
  <c r="AK30" i="3" s="1"/>
  <c r="CG31" i="3"/>
  <c r="AK31" i="3" s="1"/>
  <c r="CG32" i="3"/>
  <c r="AK32" i="3" s="1"/>
  <c r="CG33" i="3"/>
  <c r="AK33" i="3" s="1"/>
  <c r="CG34" i="3"/>
  <c r="AK34" i="3" s="1"/>
  <c r="CG35" i="3"/>
  <c r="AK35" i="3" s="1"/>
  <c r="CG36" i="3"/>
  <c r="AK36" i="3" s="1"/>
  <c r="CG37" i="3"/>
  <c r="AK37" i="3" s="1"/>
  <c r="CG38" i="3"/>
  <c r="AK38" i="3" s="1"/>
  <c r="CG39" i="3"/>
  <c r="AK39" i="3" s="1"/>
  <c r="CG40" i="3"/>
  <c r="AK40" i="3" s="1"/>
  <c r="CG41" i="3"/>
  <c r="AK41" i="3" s="1"/>
  <c r="CG42" i="3"/>
  <c r="AK42" i="3" s="1"/>
  <c r="CG43" i="3"/>
  <c r="AK43" i="3" s="1"/>
  <c r="CG44" i="3"/>
  <c r="AK44" i="3" s="1"/>
  <c r="CG45" i="3"/>
  <c r="AK45" i="3" s="1"/>
  <c r="CG46" i="3"/>
  <c r="AK46" i="3" s="1"/>
  <c r="CG47" i="3"/>
  <c r="AK47" i="3" s="1"/>
  <c r="CG48" i="3"/>
  <c r="AK48" i="3" s="1"/>
  <c r="CG49" i="3"/>
  <c r="AK49" i="3" s="1"/>
  <c r="CG50" i="3"/>
  <c r="AK50" i="3" s="1"/>
  <c r="CG51" i="3"/>
  <c r="AK51" i="3" s="1"/>
  <c r="CG52" i="3"/>
  <c r="AK52" i="3" s="1"/>
  <c r="CG53" i="3"/>
  <c r="AK53" i="3" s="1"/>
  <c r="CG54" i="3"/>
  <c r="AK54" i="3" s="1"/>
  <c r="CG55" i="3"/>
  <c r="AK55" i="3" s="1"/>
  <c r="CG56" i="3"/>
  <c r="AK56" i="3" s="1"/>
  <c r="CG57" i="3"/>
  <c r="AK57" i="3" s="1"/>
  <c r="CG58" i="3"/>
  <c r="AK58" i="3" s="1"/>
  <c r="CG59" i="3"/>
  <c r="AK59" i="3" s="1"/>
  <c r="CG60" i="3"/>
  <c r="AK60" i="3" s="1"/>
  <c r="CG61" i="3"/>
  <c r="AK61" i="3" s="1"/>
  <c r="CG62" i="3"/>
  <c r="AK62" i="3" s="1"/>
  <c r="CG63" i="3"/>
  <c r="AK63" i="3" s="1"/>
  <c r="CG64" i="3"/>
  <c r="AK64" i="3" s="1"/>
  <c r="CG65" i="3"/>
  <c r="AK65" i="3" s="1"/>
  <c r="CG66" i="3"/>
  <c r="AK66" i="3" s="1"/>
  <c r="CG67" i="3"/>
  <c r="AK67" i="3" s="1"/>
  <c r="CG68" i="3"/>
  <c r="AK68" i="3" s="1"/>
  <c r="CG69" i="3"/>
  <c r="AK69" i="3" s="1"/>
  <c r="CG70" i="3"/>
  <c r="AK70" i="3" s="1"/>
  <c r="CG71" i="3"/>
  <c r="AK71" i="3" s="1"/>
  <c r="CG72" i="3"/>
  <c r="AK72" i="3" s="1"/>
  <c r="CG73" i="3"/>
  <c r="AK73" i="3" s="1"/>
  <c r="CG74" i="3"/>
  <c r="AK74" i="3" s="1"/>
  <c r="CG75" i="3"/>
  <c r="AK75" i="3" s="1"/>
  <c r="CG76" i="3"/>
  <c r="AK76" i="3" s="1"/>
  <c r="CG77" i="3"/>
  <c r="AK77" i="3" s="1"/>
  <c r="CG78" i="3"/>
  <c r="AK78" i="3" s="1"/>
  <c r="CG79" i="3"/>
  <c r="AK79" i="3" s="1"/>
  <c r="CG80" i="3"/>
  <c r="AK80" i="3" s="1"/>
  <c r="CG81" i="3"/>
  <c r="AK81" i="3" s="1"/>
  <c r="CG82" i="3"/>
  <c r="AK82" i="3" s="1"/>
  <c r="CG83" i="3"/>
  <c r="AK83" i="3" s="1"/>
  <c r="CG84" i="3"/>
  <c r="AK84" i="3" s="1"/>
  <c r="CG85" i="3"/>
  <c r="AK85" i="3" s="1"/>
  <c r="CG86" i="3"/>
  <c r="AK86" i="3" s="1"/>
  <c r="CG87" i="3"/>
  <c r="AK87" i="3" s="1"/>
  <c r="CG88" i="3"/>
  <c r="AK88" i="3" s="1"/>
  <c r="CG89" i="3"/>
  <c r="AK89" i="3" s="1"/>
  <c r="CG90" i="3"/>
  <c r="AK90" i="3" s="1"/>
  <c r="CG91" i="3"/>
  <c r="AK91" i="3" s="1"/>
  <c r="CG92" i="3"/>
  <c r="AK92" i="3" s="1"/>
  <c r="CG93" i="3"/>
  <c r="AK93" i="3" s="1"/>
  <c r="CG94" i="3"/>
  <c r="AK94" i="3" s="1"/>
  <c r="CG95" i="3"/>
  <c r="AK95" i="3" s="1"/>
  <c r="CG96" i="3"/>
  <c r="AK96" i="3" s="1"/>
  <c r="CG97" i="3"/>
  <c r="AK97" i="3" s="1"/>
  <c r="CG98" i="3"/>
  <c r="AK98" i="3" s="1"/>
  <c r="CG99" i="3"/>
  <c r="AK99" i="3" s="1"/>
  <c r="CG100" i="3"/>
  <c r="AK100" i="3" s="1"/>
  <c r="CG101" i="3"/>
  <c r="AK101" i="3" s="1"/>
  <c r="CG102" i="3"/>
  <c r="AK102" i="3" s="1"/>
  <c r="CG103" i="3"/>
  <c r="AK103" i="3" s="1"/>
  <c r="CG104" i="3"/>
  <c r="AK104" i="3" s="1"/>
  <c r="CG105" i="3"/>
  <c r="AK105" i="3" s="1"/>
  <c r="CG106" i="3"/>
  <c r="AK106" i="3" s="1"/>
  <c r="CG107" i="3"/>
  <c r="AK107" i="3" s="1"/>
  <c r="CG108" i="3"/>
  <c r="AK108" i="3" s="1"/>
  <c r="CG109" i="3"/>
  <c r="AK109" i="3" s="1"/>
  <c r="CG110" i="3"/>
  <c r="AK110" i="3" s="1"/>
  <c r="CG111" i="3"/>
  <c r="AK111" i="3" s="1"/>
  <c r="CG112" i="3"/>
  <c r="AK112" i="3" s="1"/>
  <c r="CG113" i="3"/>
  <c r="AK113" i="3" s="1"/>
  <c r="CG114" i="3"/>
  <c r="AK114" i="3" s="1"/>
  <c r="CG115" i="3"/>
  <c r="AK115" i="3" s="1"/>
  <c r="CG116" i="3"/>
  <c r="AK116" i="3" s="1"/>
  <c r="CG117" i="3"/>
  <c r="AK117" i="3" s="1"/>
  <c r="CG118" i="3"/>
  <c r="AK118" i="3" s="1"/>
  <c r="CG119" i="3"/>
  <c r="AK119" i="3" s="1"/>
  <c r="CG120" i="3"/>
  <c r="AK120" i="3" s="1"/>
  <c r="CG121" i="3"/>
  <c r="AK121" i="3" s="1"/>
  <c r="CG122" i="3"/>
  <c r="AK122" i="3" s="1"/>
  <c r="CG123" i="3"/>
  <c r="AK123" i="3" s="1"/>
  <c r="CG124" i="3"/>
  <c r="AK124" i="3" s="1"/>
  <c r="CG125" i="3"/>
  <c r="AK125" i="3" s="1"/>
  <c r="CG126" i="3"/>
  <c r="AK126" i="3" s="1"/>
  <c r="CG127" i="3"/>
  <c r="AK127" i="3" s="1"/>
  <c r="CG128" i="3"/>
  <c r="AK128" i="3" s="1"/>
  <c r="CG129" i="3"/>
  <c r="AK129" i="3" s="1"/>
  <c r="CG130" i="3"/>
  <c r="AK130" i="3" s="1"/>
  <c r="CG131" i="3"/>
  <c r="AK131" i="3" s="1"/>
  <c r="CG132" i="3"/>
  <c r="AK132" i="3" s="1"/>
  <c r="CG133" i="3"/>
  <c r="AK133" i="3" s="1"/>
  <c r="CG134" i="3"/>
  <c r="AK134" i="3" s="1"/>
  <c r="CG135" i="3"/>
  <c r="AK135" i="3" s="1"/>
  <c r="CG136" i="3"/>
  <c r="AK136" i="3" s="1"/>
  <c r="CG137" i="3"/>
  <c r="AK137" i="3" s="1"/>
  <c r="CG138" i="3"/>
  <c r="AK138" i="3" s="1"/>
  <c r="CG139" i="3"/>
  <c r="AK139" i="3" s="1"/>
  <c r="CG140" i="3"/>
  <c r="AK140" i="3" s="1"/>
  <c r="CG141" i="3"/>
  <c r="AK141" i="3" s="1"/>
  <c r="CG142" i="3"/>
  <c r="AK142" i="3" s="1"/>
  <c r="CG143" i="3"/>
  <c r="AK143" i="3" s="1"/>
  <c r="CG144" i="3"/>
  <c r="AK144" i="3" s="1"/>
  <c r="CG145" i="3"/>
  <c r="AK145" i="3" s="1"/>
  <c r="CG146" i="3"/>
  <c r="AK146" i="3" s="1"/>
  <c r="CG147" i="3"/>
  <c r="AK147" i="3" s="1"/>
  <c r="CG148" i="3"/>
  <c r="AK148" i="3" s="1"/>
  <c r="CG149" i="3"/>
  <c r="AK149" i="3" s="1"/>
  <c r="CG150" i="3"/>
  <c r="AK150" i="3" s="1"/>
  <c r="CG151" i="3"/>
  <c r="AK151" i="3" s="1"/>
  <c r="CG152" i="3"/>
  <c r="AK152" i="3" s="1"/>
  <c r="CG153" i="3"/>
  <c r="AK153" i="3" s="1"/>
  <c r="CG154" i="3"/>
  <c r="AK154" i="3" s="1"/>
  <c r="CG155" i="3"/>
  <c r="AK155" i="3" s="1"/>
  <c r="CG156" i="3"/>
  <c r="AK156" i="3" s="1"/>
  <c r="CG157" i="3"/>
  <c r="AK157" i="3" s="1"/>
  <c r="CG158" i="3"/>
  <c r="AK158" i="3" s="1"/>
  <c r="CG159" i="3"/>
  <c r="AK159" i="3" s="1"/>
  <c r="CG160" i="3"/>
  <c r="AK160" i="3" s="1"/>
  <c r="CG161" i="3"/>
  <c r="AK161" i="3" s="1"/>
  <c r="CG162" i="3"/>
  <c r="AK162" i="3" s="1"/>
  <c r="CG163" i="3"/>
  <c r="AK163" i="3" s="1"/>
  <c r="CG164" i="3"/>
  <c r="AK164" i="3" s="1"/>
  <c r="CG165" i="3"/>
  <c r="AK165" i="3" s="1"/>
  <c r="CG166" i="3"/>
  <c r="AK166" i="3" s="1"/>
  <c r="CG167" i="3"/>
  <c r="AK167" i="3" s="1"/>
  <c r="CG168" i="3"/>
  <c r="AK168" i="3" s="1"/>
  <c r="CG169" i="3"/>
  <c r="AK169" i="3" s="1"/>
  <c r="CG170" i="3"/>
  <c r="AK170" i="3" s="1"/>
  <c r="CG171" i="3"/>
  <c r="AK171" i="3" s="1"/>
  <c r="CG172" i="3"/>
  <c r="AK172" i="3" s="1"/>
  <c r="CG173" i="3"/>
  <c r="AK173" i="3" s="1"/>
  <c r="CG174" i="3"/>
  <c r="AK174" i="3" s="1"/>
  <c r="CG175" i="3"/>
  <c r="AK175" i="3" s="1"/>
  <c r="CG176" i="3"/>
  <c r="AK176" i="3" s="1"/>
  <c r="CG177" i="3"/>
  <c r="AK177" i="3" s="1"/>
  <c r="CG178" i="3"/>
  <c r="AK178" i="3" s="1"/>
  <c r="CG179" i="3"/>
  <c r="AK179" i="3" s="1"/>
  <c r="CG180" i="3"/>
  <c r="AK180" i="3" s="1"/>
  <c r="CG181" i="3"/>
  <c r="AK181" i="3" s="1"/>
  <c r="CG182" i="3"/>
  <c r="AK182" i="3" s="1"/>
  <c r="CG183" i="3"/>
  <c r="AK183" i="3" s="1"/>
  <c r="CG184" i="3"/>
  <c r="AK184" i="3" s="1"/>
  <c r="CG185" i="3"/>
  <c r="AK185" i="3" s="1"/>
  <c r="CG186" i="3"/>
  <c r="AK186" i="3" s="1"/>
  <c r="CG187" i="3"/>
  <c r="AK187" i="3" s="1"/>
  <c r="CG188" i="3"/>
  <c r="AK188" i="3" s="1"/>
  <c r="CG189" i="3"/>
  <c r="AK189" i="3" s="1"/>
  <c r="CG190" i="3"/>
  <c r="AK190" i="3" s="1"/>
  <c r="CG191" i="3"/>
  <c r="AK191" i="3" s="1"/>
  <c r="CG192" i="3"/>
  <c r="AK192" i="3" s="1"/>
  <c r="CG193" i="3"/>
  <c r="AK193" i="3" s="1"/>
  <c r="CG194" i="3"/>
  <c r="AK194" i="3" s="1"/>
  <c r="CG195" i="3"/>
  <c r="AK195" i="3" s="1"/>
  <c r="CG196" i="3"/>
  <c r="AK196" i="3" s="1"/>
  <c r="CG197" i="3"/>
  <c r="AK197" i="3" s="1"/>
  <c r="CG198" i="3"/>
  <c r="AK198" i="3" s="1"/>
  <c r="CG199" i="3"/>
  <c r="AK199" i="3" s="1"/>
  <c r="CG200" i="3"/>
  <c r="AK200" i="3" s="1"/>
  <c r="CG201" i="3"/>
  <c r="AK201" i="3" s="1"/>
  <c r="CG202" i="3"/>
  <c r="AK202" i="3" s="1"/>
  <c r="CG203" i="3"/>
  <c r="AK203" i="3" s="1"/>
  <c r="CG204" i="3"/>
  <c r="AK204" i="3" s="1"/>
  <c r="CG205" i="3"/>
  <c r="AK205" i="3" s="1"/>
  <c r="CG206" i="3"/>
  <c r="AK206" i="3" s="1"/>
  <c r="CG207" i="3"/>
  <c r="AK207" i="3" s="1"/>
  <c r="CG208" i="3"/>
  <c r="AK208" i="3" s="1"/>
  <c r="CG209" i="3"/>
  <c r="AK209" i="3" s="1"/>
  <c r="CG210" i="3"/>
  <c r="AK210" i="3" s="1"/>
  <c r="CG211" i="3"/>
  <c r="AK211" i="3" s="1"/>
  <c r="CG212" i="3"/>
  <c r="AK212" i="3" s="1"/>
  <c r="CG213" i="3"/>
  <c r="AK213" i="3" s="1"/>
  <c r="CG214" i="3"/>
  <c r="AK214" i="3" s="1"/>
  <c r="CG215" i="3"/>
  <c r="AK215" i="3" s="1"/>
  <c r="CG216" i="3"/>
  <c r="AK216" i="3" s="1"/>
  <c r="CG217" i="3"/>
  <c r="AK217" i="3" s="1"/>
  <c r="CG218" i="3"/>
  <c r="CG219" i="3"/>
  <c r="CG220" i="3"/>
  <c r="CG221" i="3"/>
  <c r="CG222" i="3"/>
  <c r="CG223" i="3"/>
  <c r="CG224" i="3"/>
  <c r="CG225" i="3"/>
  <c r="CG226" i="3"/>
  <c r="CG227" i="3"/>
  <c r="CG228" i="3"/>
  <c r="CG229" i="3"/>
  <c r="CG230" i="3"/>
  <c r="CG231" i="3"/>
  <c r="CG232" i="3"/>
  <c r="CG233" i="3"/>
  <c r="CG234" i="3"/>
  <c r="CG235" i="3"/>
  <c r="CG236" i="3"/>
  <c r="CG237" i="3"/>
  <c r="CG238" i="3"/>
  <c r="CG239" i="3"/>
  <c r="CG240" i="3"/>
  <c r="CG241" i="3"/>
  <c r="CG242" i="3"/>
  <c r="CG243" i="3"/>
  <c r="CG244" i="3"/>
  <c r="CG245" i="3"/>
  <c r="CG246" i="3"/>
  <c r="CG247" i="3"/>
  <c r="CG248" i="3"/>
  <c r="CG249" i="3"/>
  <c r="CG250" i="3"/>
  <c r="CG251" i="3"/>
  <c r="CG252" i="3"/>
  <c r="CG253" i="3"/>
  <c r="CG254" i="3"/>
  <c r="CG255" i="3"/>
  <c r="CG256" i="3"/>
  <c r="CG257" i="3"/>
  <c r="CG258" i="3"/>
  <c r="CG259" i="3"/>
  <c r="CG260" i="3"/>
  <c r="CG261" i="3"/>
  <c r="CG262" i="3"/>
  <c r="CG263" i="3"/>
  <c r="CG264" i="3"/>
  <c r="CG265" i="3"/>
  <c r="CG266" i="3"/>
  <c r="CD7" i="3"/>
  <c r="AJ7" i="3" s="1"/>
  <c r="CD8" i="3"/>
  <c r="AJ8" i="3" s="1"/>
  <c r="CD9" i="3"/>
  <c r="AJ9" i="3" s="1"/>
  <c r="CD10" i="3"/>
  <c r="AJ10" i="3" s="1"/>
  <c r="CD11" i="3"/>
  <c r="AJ11" i="3" s="1"/>
  <c r="CD12" i="3"/>
  <c r="AJ12" i="3" s="1"/>
  <c r="CD13" i="3"/>
  <c r="AJ13" i="3" s="1"/>
  <c r="CD14" i="3"/>
  <c r="AJ14" i="3" s="1"/>
  <c r="CD15" i="3"/>
  <c r="AJ15" i="3" s="1"/>
  <c r="CD16" i="3"/>
  <c r="AJ16" i="3" s="1"/>
  <c r="CD17" i="3"/>
  <c r="AJ17" i="3" s="1"/>
  <c r="CD18" i="3"/>
  <c r="AJ18" i="3" s="1"/>
  <c r="CD19" i="3"/>
  <c r="AJ19" i="3" s="1"/>
  <c r="CD20" i="3"/>
  <c r="AJ20" i="3" s="1"/>
  <c r="CD21" i="3"/>
  <c r="AJ21" i="3" s="1"/>
  <c r="CD22" i="3"/>
  <c r="AJ22" i="3" s="1"/>
  <c r="CD23" i="3"/>
  <c r="AJ23" i="3" s="1"/>
  <c r="CD24" i="3"/>
  <c r="AJ24" i="3" s="1"/>
  <c r="CD25" i="3"/>
  <c r="AJ25" i="3" s="1"/>
  <c r="CD26" i="3"/>
  <c r="AJ26" i="3" s="1"/>
  <c r="CD27" i="3"/>
  <c r="AJ27" i="3" s="1"/>
  <c r="CD28" i="3"/>
  <c r="AJ28" i="3" s="1"/>
  <c r="CD29" i="3"/>
  <c r="AJ29" i="3" s="1"/>
  <c r="CD30" i="3"/>
  <c r="AJ30" i="3" s="1"/>
  <c r="CD31" i="3"/>
  <c r="AJ31" i="3" s="1"/>
  <c r="CD32" i="3"/>
  <c r="AJ32" i="3" s="1"/>
  <c r="CD33" i="3"/>
  <c r="AJ33" i="3" s="1"/>
  <c r="CD34" i="3"/>
  <c r="AJ34" i="3" s="1"/>
  <c r="CD35" i="3"/>
  <c r="AJ35" i="3" s="1"/>
  <c r="CD36" i="3"/>
  <c r="AJ36" i="3" s="1"/>
  <c r="CD37" i="3"/>
  <c r="AJ37" i="3" s="1"/>
  <c r="CD38" i="3"/>
  <c r="AJ38" i="3" s="1"/>
  <c r="CD39" i="3"/>
  <c r="AJ39" i="3" s="1"/>
  <c r="CD40" i="3"/>
  <c r="AJ40" i="3" s="1"/>
  <c r="CD41" i="3"/>
  <c r="AJ41" i="3" s="1"/>
  <c r="CD42" i="3"/>
  <c r="AJ42" i="3" s="1"/>
  <c r="CD43" i="3"/>
  <c r="AJ43" i="3" s="1"/>
  <c r="CD44" i="3"/>
  <c r="AJ44" i="3" s="1"/>
  <c r="CD45" i="3"/>
  <c r="AJ45" i="3" s="1"/>
  <c r="CD46" i="3"/>
  <c r="AJ46" i="3" s="1"/>
  <c r="CD47" i="3"/>
  <c r="AJ47" i="3" s="1"/>
  <c r="CD48" i="3"/>
  <c r="AJ48" i="3" s="1"/>
  <c r="CD49" i="3"/>
  <c r="AJ49" i="3" s="1"/>
  <c r="CD50" i="3"/>
  <c r="AJ50" i="3" s="1"/>
  <c r="CD51" i="3"/>
  <c r="AJ51" i="3" s="1"/>
  <c r="CD52" i="3"/>
  <c r="AJ52" i="3" s="1"/>
  <c r="CD53" i="3"/>
  <c r="AJ53" i="3" s="1"/>
  <c r="CD54" i="3"/>
  <c r="AJ54" i="3" s="1"/>
  <c r="CD55" i="3"/>
  <c r="AJ55" i="3" s="1"/>
  <c r="CD56" i="3"/>
  <c r="AJ56" i="3" s="1"/>
  <c r="CD57" i="3"/>
  <c r="AJ57" i="3" s="1"/>
  <c r="CD58" i="3"/>
  <c r="AJ58" i="3" s="1"/>
  <c r="CD59" i="3"/>
  <c r="AJ59" i="3" s="1"/>
  <c r="CD60" i="3"/>
  <c r="AJ60" i="3" s="1"/>
  <c r="CD61" i="3"/>
  <c r="AJ61" i="3" s="1"/>
  <c r="CD62" i="3"/>
  <c r="AJ62" i="3" s="1"/>
  <c r="CD63" i="3"/>
  <c r="AJ63" i="3" s="1"/>
  <c r="CD64" i="3"/>
  <c r="AJ64" i="3" s="1"/>
  <c r="CD65" i="3"/>
  <c r="AJ65" i="3" s="1"/>
  <c r="CD66" i="3"/>
  <c r="AJ66" i="3" s="1"/>
  <c r="CD67" i="3"/>
  <c r="AJ67" i="3" s="1"/>
  <c r="CD68" i="3"/>
  <c r="AJ68" i="3" s="1"/>
  <c r="CD69" i="3"/>
  <c r="AJ69" i="3" s="1"/>
  <c r="CD70" i="3"/>
  <c r="AJ70" i="3" s="1"/>
  <c r="CD71" i="3"/>
  <c r="AJ71" i="3" s="1"/>
  <c r="CD72" i="3"/>
  <c r="AJ72" i="3" s="1"/>
  <c r="CD73" i="3"/>
  <c r="AJ73" i="3" s="1"/>
  <c r="CD74" i="3"/>
  <c r="AJ74" i="3" s="1"/>
  <c r="CD75" i="3"/>
  <c r="AJ75" i="3" s="1"/>
  <c r="CD76" i="3"/>
  <c r="AJ76" i="3" s="1"/>
  <c r="CD77" i="3"/>
  <c r="AJ77" i="3" s="1"/>
  <c r="CD78" i="3"/>
  <c r="AJ78" i="3" s="1"/>
  <c r="CD79" i="3"/>
  <c r="AJ79" i="3" s="1"/>
  <c r="CD80" i="3"/>
  <c r="AJ80" i="3" s="1"/>
  <c r="CD81" i="3"/>
  <c r="AJ81" i="3" s="1"/>
  <c r="CD82" i="3"/>
  <c r="AJ82" i="3" s="1"/>
  <c r="CD83" i="3"/>
  <c r="AJ83" i="3" s="1"/>
  <c r="CD84" i="3"/>
  <c r="AJ84" i="3" s="1"/>
  <c r="CD85" i="3"/>
  <c r="AJ85" i="3" s="1"/>
  <c r="CD86" i="3"/>
  <c r="AJ86" i="3" s="1"/>
  <c r="CD87" i="3"/>
  <c r="AJ87" i="3" s="1"/>
  <c r="CD88" i="3"/>
  <c r="AJ88" i="3" s="1"/>
  <c r="CD89" i="3"/>
  <c r="AJ89" i="3" s="1"/>
  <c r="CD90" i="3"/>
  <c r="AJ90" i="3" s="1"/>
  <c r="CD91" i="3"/>
  <c r="AJ91" i="3" s="1"/>
  <c r="CD92" i="3"/>
  <c r="AJ92" i="3" s="1"/>
  <c r="CD93" i="3"/>
  <c r="AJ93" i="3" s="1"/>
  <c r="CD94" i="3"/>
  <c r="AJ94" i="3" s="1"/>
  <c r="CD95" i="3"/>
  <c r="AJ95" i="3" s="1"/>
  <c r="CD96" i="3"/>
  <c r="AJ96" i="3" s="1"/>
  <c r="CD97" i="3"/>
  <c r="AJ97" i="3" s="1"/>
  <c r="CD98" i="3"/>
  <c r="AJ98" i="3" s="1"/>
  <c r="CD99" i="3"/>
  <c r="AJ99" i="3" s="1"/>
  <c r="CD100" i="3"/>
  <c r="AJ100" i="3" s="1"/>
  <c r="CD101" i="3"/>
  <c r="AJ101" i="3" s="1"/>
  <c r="CD102" i="3"/>
  <c r="AJ102" i="3" s="1"/>
  <c r="CD103" i="3"/>
  <c r="AJ103" i="3" s="1"/>
  <c r="CD104" i="3"/>
  <c r="AJ104" i="3" s="1"/>
  <c r="CD105" i="3"/>
  <c r="AJ105" i="3" s="1"/>
  <c r="CD106" i="3"/>
  <c r="AJ106" i="3" s="1"/>
  <c r="CD107" i="3"/>
  <c r="AJ107" i="3" s="1"/>
  <c r="CD108" i="3"/>
  <c r="AJ108" i="3" s="1"/>
  <c r="CD109" i="3"/>
  <c r="AJ109" i="3" s="1"/>
  <c r="CD110" i="3"/>
  <c r="AJ110" i="3" s="1"/>
  <c r="CD111" i="3"/>
  <c r="AJ111" i="3" s="1"/>
  <c r="CD112" i="3"/>
  <c r="AJ112" i="3" s="1"/>
  <c r="CD113" i="3"/>
  <c r="AJ113" i="3" s="1"/>
  <c r="CD114" i="3"/>
  <c r="AJ114" i="3" s="1"/>
  <c r="CD115" i="3"/>
  <c r="AJ115" i="3" s="1"/>
  <c r="CD116" i="3"/>
  <c r="AJ116" i="3" s="1"/>
  <c r="CD117" i="3"/>
  <c r="AJ117" i="3" s="1"/>
  <c r="CD118" i="3"/>
  <c r="AJ118" i="3" s="1"/>
  <c r="CD119" i="3"/>
  <c r="AJ119" i="3" s="1"/>
  <c r="CD120" i="3"/>
  <c r="AJ120" i="3" s="1"/>
  <c r="CD121" i="3"/>
  <c r="AJ121" i="3" s="1"/>
  <c r="CD122" i="3"/>
  <c r="AJ122" i="3" s="1"/>
  <c r="CD123" i="3"/>
  <c r="AJ123" i="3" s="1"/>
  <c r="CD124" i="3"/>
  <c r="AJ124" i="3" s="1"/>
  <c r="CD125" i="3"/>
  <c r="AJ125" i="3" s="1"/>
  <c r="CD126" i="3"/>
  <c r="AJ126" i="3" s="1"/>
  <c r="CD127" i="3"/>
  <c r="AJ127" i="3" s="1"/>
  <c r="CD128" i="3"/>
  <c r="AJ128" i="3" s="1"/>
  <c r="CD129" i="3"/>
  <c r="AJ129" i="3" s="1"/>
  <c r="CD130" i="3"/>
  <c r="AJ130" i="3" s="1"/>
  <c r="CD131" i="3"/>
  <c r="AJ131" i="3" s="1"/>
  <c r="CD132" i="3"/>
  <c r="AJ132" i="3" s="1"/>
  <c r="CD133" i="3"/>
  <c r="AJ133" i="3" s="1"/>
  <c r="CD134" i="3"/>
  <c r="AJ134" i="3" s="1"/>
  <c r="CD135" i="3"/>
  <c r="AJ135" i="3" s="1"/>
  <c r="CD136" i="3"/>
  <c r="AJ136" i="3" s="1"/>
  <c r="CD137" i="3"/>
  <c r="AJ137" i="3" s="1"/>
  <c r="CD138" i="3"/>
  <c r="AJ138" i="3" s="1"/>
  <c r="CD139" i="3"/>
  <c r="AJ139" i="3" s="1"/>
  <c r="CD140" i="3"/>
  <c r="AJ140" i="3" s="1"/>
  <c r="CD141" i="3"/>
  <c r="AJ141" i="3" s="1"/>
  <c r="CD142" i="3"/>
  <c r="AJ142" i="3" s="1"/>
  <c r="CD143" i="3"/>
  <c r="AJ143" i="3" s="1"/>
  <c r="CD144" i="3"/>
  <c r="AJ144" i="3" s="1"/>
  <c r="CD145" i="3"/>
  <c r="AJ145" i="3" s="1"/>
  <c r="CD146" i="3"/>
  <c r="AJ146" i="3" s="1"/>
  <c r="CD147" i="3"/>
  <c r="AJ147" i="3" s="1"/>
  <c r="CD148" i="3"/>
  <c r="AJ148" i="3" s="1"/>
  <c r="CD149" i="3"/>
  <c r="AJ149" i="3" s="1"/>
  <c r="CD150" i="3"/>
  <c r="AJ150" i="3" s="1"/>
  <c r="CD151" i="3"/>
  <c r="AJ151" i="3" s="1"/>
  <c r="CD152" i="3"/>
  <c r="AJ152" i="3" s="1"/>
  <c r="CD153" i="3"/>
  <c r="AJ153" i="3" s="1"/>
  <c r="CD154" i="3"/>
  <c r="AJ154" i="3" s="1"/>
  <c r="CD155" i="3"/>
  <c r="AJ155" i="3" s="1"/>
  <c r="CD156" i="3"/>
  <c r="AJ156" i="3" s="1"/>
  <c r="CD157" i="3"/>
  <c r="AJ157" i="3" s="1"/>
  <c r="CD158" i="3"/>
  <c r="AJ158" i="3" s="1"/>
  <c r="CD159" i="3"/>
  <c r="AJ159" i="3" s="1"/>
  <c r="CD160" i="3"/>
  <c r="AJ160" i="3" s="1"/>
  <c r="CD161" i="3"/>
  <c r="AJ161" i="3" s="1"/>
  <c r="CD162" i="3"/>
  <c r="AJ162" i="3" s="1"/>
  <c r="CD163" i="3"/>
  <c r="AJ163" i="3" s="1"/>
  <c r="CD164" i="3"/>
  <c r="AJ164" i="3" s="1"/>
  <c r="CD165" i="3"/>
  <c r="AJ165" i="3" s="1"/>
  <c r="CD166" i="3"/>
  <c r="AJ166" i="3" s="1"/>
  <c r="CD167" i="3"/>
  <c r="AJ167" i="3" s="1"/>
  <c r="CD168" i="3"/>
  <c r="AJ168" i="3" s="1"/>
  <c r="CD169" i="3"/>
  <c r="AJ169" i="3" s="1"/>
  <c r="CD170" i="3"/>
  <c r="AJ170" i="3" s="1"/>
  <c r="CD171" i="3"/>
  <c r="AJ171" i="3" s="1"/>
  <c r="CD172" i="3"/>
  <c r="AJ172" i="3" s="1"/>
  <c r="CD173" i="3"/>
  <c r="AJ173" i="3" s="1"/>
  <c r="CD174" i="3"/>
  <c r="AJ174" i="3" s="1"/>
  <c r="CD175" i="3"/>
  <c r="AJ175" i="3" s="1"/>
  <c r="CD176" i="3"/>
  <c r="AJ176" i="3" s="1"/>
  <c r="CD177" i="3"/>
  <c r="AJ177" i="3" s="1"/>
  <c r="CD178" i="3"/>
  <c r="AJ178" i="3" s="1"/>
  <c r="CD179" i="3"/>
  <c r="AJ179" i="3" s="1"/>
  <c r="CD180" i="3"/>
  <c r="AJ180" i="3" s="1"/>
  <c r="CD181" i="3"/>
  <c r="AJ181" i="3" s="1"/>
  <c r="CD182" i="3"/>
  <c r="AJ182" i="3" s="1"/>
  <c r="CD183" i="3"/>
  <c r="AJ183" i="3" s="1"/>
  <c r="CD184" i="3"/>
  <c r="AJ184" i="3" s="1"/>
  <c r="CD185" i="3"/>
  <c r="AJ185" i="3" s="1"/>
  <c r="CD186" i="3"/>
  <c r="AJ186" i="3" s="1"/>
  <c r="CD187" i="3"/>
  <c r="AJ187" i="3" s="1"/>
  <c r="CD188" i="3"/>
  <c r="AJ188" i="3" s="1"/>
  <c r="CD189" i="3"/>
  <c r="AJ189" i="3" s="1"/>
  <c r="CD190" i="3"/>
  <c r="AJ190" i="3" s="1"/>
  <c r="CD191" i="3"/>
  <c r="AJ191" i="3" s="1"/>
  <c r="CD192" i="3"/>
  <c r="AJ192" i="3" s="1"/>
  <c r="CD193" i="3"/>
  <c r="AJ193" i="3" s="1"/>
  <c r="CD194" i="3"/>
  <c r="AJ194" i="3" s="1"/>
  <c r="CD195" i="3"/>
  <c r="AJ195" i="3" s="1"/>
  <c r="CD196" i="3"/>
  <c r="AJ196" i="3" s="1"/>
  <c r="CD197" i="3"/>
  <c r="AJ197" i="3" s="1"/>
  <c r="CD198" i="3"/>
  <c r="AJ198" i="3" s="1"/>
  <c r="CD199" i="3"/>
  <c r="AJ199" i="3" s="1"/>
  <c r="CD200" i="3"/>
  <c r="AJ200" i="3" s="1"/>
  <c r="CD201" i="3"/>
  <c r="AJ201" i="3" s="1"/>
  <c r="CD202" i="3"/>
  <c r="AJ202" i="3" s="1"/>
  <c r="CD203" i="3"/>
  <c r="AJ203" i="3" s="1"/>
  <c r="CD204" i="3"/>
  <c r="AJ204" i="3" s="1"/>
  <c r="CD205" i="3"/>
  <c r="AJ205" i="3" s="1"/>
  <c r="CD206" i="3"/>
  <c r="AJ206" i="3" s="1"/>
  <c r="CD207" i="3"/>
  <c r="CD208" i="3"/>
  <c r="CD209" i="3"/>
  <c r="CD210" i="3"/>
  <c r="CD211" i="3"/>
  <c r="CD212" i="3"/>
  <c r="CD213" i="3"/>
  <c r="CD214" i="3"/>
  <c r="CD215" i="3"/>
  <c r="CD216" i="3"/>
  <c r="CD217" i="3"/>
  <c r="CD218" i="3"/>
  <c r="CD219" i="3"/>
  <c r="CD220" i="3"/>
  <c r="CD221" i="3"/>
  <c r="CD222" i="3"/>
  <c r="CD223" i="3"/>
  <c r="CD224" i="3"/>
  <c r="CD225" i="3"/>
  <c r="CD226" i="3"/>
  <c r="CD227" i="3"/>
  <c r="CD228" i="3"/>
  <c r="CD229" i="3"/>
  <c r="CD230" i="3"/>
  <c r="CD231" i="3"/>
  <c r="CD232" i="3"/>
  <c r="CD233" i="3"/>
  <c r="CD234" i="3"/>
  <c r="CD235" i="3"/>
  <c r="CD236" i="3"/>
  <c r="CD237" i="3"/>
  <c r="CD238" i="3"/>
  <c r="CD239" i="3"/>
  <c r="CD240" i="3"/>
  <c r="CD241" i="3"/>
  <c r="CD242" i="3"/>
  <c r="CD243" i="3"/>
  <c r="CD244" i="3"/>
  <c r="CD245" i="3"/>
  <c r="CD246" i="3"/>
  <c r="CD247" i="3"/>
  <c r="CD248" i="3"/>
  <c r="CD249" i="3"/>
  <c r="CD250" i="3"/>
  <c r="CD251" i="3"/>
  <c r="CD252" i="3"/>
  <c r="CD253" i="3"/>
  <c r="CD254" i="3"/>
  <c r="CD255" i="3"/>
  <c r="CD256" i="3"/>
  <c r="CD257" i="3"/>
  <c r="CD258" i="3"/>
  <c r="CD259" i="3"/>
  <c r="CD260" i="3"/>
  <c r="CD261" i="3"/>
  <c r="CD262" i="3"/>
  <c r="CD263" i="3"/>
  <c r="CD264" i="3"/>
  <c r="CD265" i="3"/>
  <c r="CD266" i="3"/>
  <c r="CA7" i="3"/>
  <c r="AI7" i="3" s="1"/>
  <c r="CA8" i="3"/>
  <c r="AI8" i="3" s="1"/>
  <c r="CA9" i="3"/>
  <c r="AI9" i="3" s="1"/>
  <c r="CA10" i="3"/>
  <c r="AI10" i="3" s="1"/>
  <c r="CA11" i="3"/>
  <c r="AI11" i="3" s="1"/>
  <c r="CA12" i="3"/>
  <c r="AI12" i="3" s="1"/>
  <c r="CA13" i="3"/>
  <c r="AI13" i="3" s="1"/>
  <c r="CA14" i="3"/>
  <c r="AI14" i="3" s="1"/>
  <c r="CA15" i="3"/>
  <c r="AI15" i="3" s="1"/>
  <c r="CA16" i="3"/>
  <c r="AI16" i="3" s="1"/>
  <c r="CA17" i="3"/>
  <c r="AI17" i="3" s="1"/>
  <c r="CA18" i="3"/>
  <c r="AI18" i="3" s="1"/>
  <c r="CA19" i="3"/>
  <c r="AI19" i="3" s="1"/>
  <c r="CA20" i="3"/>
  <c r="AI20" i="3" s="1"/>
  <c r="CA21" i="3"/>
  <c r="AI21" i="3" s="1"/>
  <c r="CA22" i="3"/>
  <c r="AI22" i="3" s="1"/>
  <c r="CA23" i="3"/>
  <c r="AI23" i="3" s="1"/>
  <c r="CA24" i="3"/>
  <c r="AI24" i="3" s="1"/>
  <c r="CA25" i="3"/>
  <c r="AI25" i="3" s="1"/>
  <c r="CA26" i="3"/>
  <c r="AI26" i="3" s="1"/>
  <c r="CA27" i="3"/>
  <c r="AI27" i="3" s="1"/>
  <c r="CA28" i="3"/>
  <c r="AI28" i="3" s="1"/>
  <c r="CA29" i="3"/>
  <c r="AI29" i="3" s="1"/>
  <c r="CA30" i="3"/>
  <c r="AI30" i="3" s="1"/>
  <c r="CA31" i="3"/>
  <c r="AI31" i="3" s="1"/>
  <c r="CA32" i="3"/>
  <c r="AI32" i="3" s="1"/>
  <c r="CA33" i="3"/>
  <c r="AI33" i="3" s="1"/>
  <c r="CA34" i="3"/>
  <c r="AI34" i="3" s="1"/>
  <c r="CA35" i="3"/>
  <c r="AI35" i="3" s="1"/>
  <c r="CA36" i="3"/>
  <c r="AI36" i="3" s="1"/>
  <c r="CA37" i="3"/>
  <c r="AI37" i="3" s="1"/>
  <c r="CA38" i="3"/>
  <c r="AI38" i="3" s="1"/>
  <c r="CA39" i="3"/>
  <c r="AI39" i="3" s="1"/>
  <c r="CA40" i="3"/>
  <c r="AI40" i="3" s="1"/>
  <c r="CA41" i="3"/>
  <c r="AI41" i="3" s="1"/>
  <c r="CA42" i="3"/>
  <c r="AI42" i="3" s="1"/>
  <c r="CA43" i="3"/>
  <c r="AI43" i="3" s="1"/>
  <c r="CA44" i="3"/>
  <c r="AI44" i="3" s="1"/>
  <c r="CA45" i="3"/>
  <c r="AI45" i="3" s="1"/>
  <c r="CA46" i="3"/>
  <c r="AI46" i="3" s="1"/>
  <c r="CA47" i="3"/>
  <c r="AI47" i="3" s="1"/>
  <c r="CA48" i="3"/>
  <c r="AI48" i="3" s="1"/>
  <c r="CA49" i="3"/>
  <c r="AI49" i="3" s="1"/>
  <c r="CA50" i="3"/>
  <c r="AI50" i="3" s="1"/>
  <c r="CA51" i="3"/>
  <c r="AI51" i="3" s="1"/>
  <c r="CA52" i="3"/>
  <c r="AI52" i="3" s="1"/>
  <c r="CA53" i="3"/>
  <c r="AI53" i="3" s="1"/>
  <c r="CA54" i="3"/>
  <c r="AI54" i="3" s="1"/>
  <c r="CA55" i="3"/>
  <c r="AI55" i="3" s="1"/>
  <c r="CA56" i="3"/>
  <c r="AI56" i="3" s="1"/>
  <c r="CA57" i="3"/>
  <c r="AI57" i="3" s="1"/>
  <c r="CA58" i="3"/>
  <c r="AI58" i="3" s="1"/>
  <c r="CA59" i="3"/>
  <c r="AI59" i="3" s="1"/>
  <c r="CA60" i="3"/>
  <c r="AI60" i="3" s="1"/>
  <c r="CA61" i="3"/>
  <c r="AI61" i="3" s="1"/>
  <c r="CA62" i="3"/>
  <c r="AI62" i="3" s="1"/>
  <c r="CA63" i="3"/>
  <c r="AI63" i="3" s="1"/>
  <c r="CA64" i="3"/>
  <c r="AI64" i="3" s="1"/>
  <c r="CA65" i="3"/>
  <c r="AI65" i="3" s="1"/>
  <c r="CA66" i="3"/>
  <c r="AI66" i="3" s="1"/>
  <c r="CA67" i="3"/>
  <c r="AI67" i="3" s="1"/>
  <c r="CA68" i="3"/>
  <c r="AI68" i="3" s="1"/>
  <c r="CA69" i="3"/>
  <c r="AI69" i="3" s="1"/>
  <c r="CA70" i="3"/>
  <c r="AI70" i="3" s="1"/>
  <c r="CA71" i="3"/>
  <c r="AI71" i="3" s="1"/>
  <c r="CA72" i="3"/>
  <c r="AI72" i="3" s="1"/>
  <c r="CA73" i="3"/>
  <c r="AI73" i="3" s="1"/>
  <c r="CA74" i="3"/>
  <c r="AI74" i="3" s="1"/>
  <c r="CA75" i="3"/>
  <c r="AI75" i="3" s="1"/>
  <c r="CA76" i="3"/>
  <c r="AI76" i="3" s="1"/>
  <c r="CA77" i="3"/>
  <c r="AI77" i="3" s="1"/>
  <c r="CA78" i="3"/>
  <c r="AI78" i="3" s="1"/>
  <c r="CA79" i="3"/>
  <c r="AI79" i="3" s="1"/>
  <c r="CA80" i="3"/>
  <c r="AI80" i="3" s="1"/>
  <c r="CA81" i="3"/>
  <c r="AI81" i="3" s="1"/>
  <c r="CA82" i="3"/>
  <c r="AI82" i="3" s="1"/>
  <c r="CA83" i="3"/>
  <c r="AI83" i="3" s="1"/>
  <c r="CA84" i="3"/>
  <c r="AI84" i="3" s="1"/>
  <c r="CA85" i="3"/>
  <c r="AI85" i="3" s="1"/>
  <c r="CA86" i="3"/>
  <c r="AI86" i="3" s="1"/>
  <c r="CA87" i="3"/>
  <c r="AI87" i="3" s="1"/>
  <c r="CA88" i="3"/>
  <c r="AI88" i="3" s="1"/>
  <c r="CA89" i="3"/>
  <c r="AI89" i="3" s="1"/>
  <c r="CA90" i="3"/>
  <c r="AI90" i="3" s="1"/>
  <c r="CA91" i="3"/>
  <c r="AI91" i="3" s="1"/>
  <c r="CA92" i="3"/>
  <c r="AI92" i="3" s="1"/>
  <c r="CA93" i="3"/>
  <c r="AI93" i="3" s="1"/>
  <c r="CA94" i="3"/>
  <c r="AI94" i="3" s="1"/>
  <c r="CA95" i="3"/>
  <c r="AI95" i="3" s="1"/>
  <c r="CA96" i="3"/>
  <c r="AI96" i="3" s="1"/>
  <c r="CA97" i="3"/>
  <c r="AI97" i="3" s="1"/>
  <c r="CA98" i="3"/>
  <c r="AI98" i="3" s="1"/>
  <c r="CA99" i="3"/>
  <c r="AI99" i="3" s="1"/>
  <c r="CA100" i="3"/>
  <c r="AI100" i="3" s="1"/>
  <c r="CA101" i="3"/>
  <c r="AI101" i="3" s="1"/>
  <c r="CA102" i="3"/>
  <c r="AI102" i="3" s="1"/>
  <c r="CA103" i="3"/>
  <c r="AI103" i="3" s="1"/>
  <c r="CA104" i="3"/>
  <c r="AI104" i="3" s="1"/>
  <c r="CA105" i="3"/>
  <c r="AI105" i="3" s="1"/>
  <c r="CA106" i="3"/>
  <c r="AI106" i="3" s="1"/>
  <c r="CA107" i="3"/>
  <c r="AI107" i="3" s="1"/>
  <c r="CA108" i="3"/>
  <c r="AI108" i="3" s="1"/>
  <c r="CA109" i="3"/>
  <c r="AI109" i="3" s="1"/>
  <c r="CA110" i="3"/>
  <c r="AI110" i="3" s="1"/>
  <c r="CA111" i="3"/>
  <c r="AI111" i="3" s="1"/>
  <c r="CA112" i="3"/>
  <c r="AI112" i="3" s="1"/>
  <c r="CA113" i="3"/>
  <c r="AI113" i="3" s="1"/>
  <c r="CA114" i="3"/>
  <c r="AI114" i="3" s="1"/>
  <c r="CA115" i="3"/>
  <c r="AI115" i="3" s="1"/>
  <c r="CA116" i="3"/>
  <c r="AI116" i="3" s="1"/>
  <c r="CA117" i="3"/>
  <c r="AI117" i="3" s="1"/>
  <c r="CA118" i="3"/>
  <c r="AI118" i="3" s="1"/>
  <c r="CA119" i="3"/>
  <c r="AI119" i="3" s="1"/>
  <c r="CA120" i="3"/>
  <c r="AI120" i="3" s="1"/>
  <c r="CA121" i="3"/>
  <c r="AI121" i="3" s="1"/>
  <c r="CA122" i="3"/>
  <c r="AI122" i="3" s="1"/>
  <c r="CA123" i="3"/>
  <c r="AI123" i="3" s="1"/>
  <c r="CA124" i="3"/>
  <c r="AI124" i="3" s="1"/>
  <c r="CA125" i="3"/>
  <c r="AI125" i="3" s="1"/>
  <c r="CA126" i="3"/>
  <c r="AI126" i="3" s="1"/>
  <c r="CA127" i="3"/>
  <c r="AI127" i="3" s="1"/>
  <c r="CA128" i="3"/>
  <c r="AI128" i="3" s="1"/>
  <c r="CA129" i="3"/>
  <c r="AI129" i="3" s="1"/>
  <c r="CA130" i="3"/>
  <c r="AI130" i="3" s="1"/>
  <c r="CA131" i="3"/>
  <c r="AI131" i="3" s="1"/>
  <c r="CA132" i="3"/>
  <c r="AI132" i="3" s="1"/>
  <c r="CA133" i="3"/>
  <c r="AI133" i="3" s="1"/>
  <c r="CA134" i="3"/>
  <c r="AI134" i="3" s="1"/>
  <c r="CA135" i="3"/>
  <c r="AI135" i="3" s="1"/>
  <c r="CA136" i="3"/>
  <c r="AI136" i="3" s="1"/>
  <c r="CA137" i="3"/>
  <c r="AI137" i="3" s="1"/>
  <c r="CA138" i="3"/>
  <c r="AI138" i="3" s="1"/>
  <c r="CA139" i="3"/>
  <c r="AI139" i="3" s="1"/>
  <c r="CA140" i="3"/>
  <c r="AI140" i="3" s="1"/>
  <c r="CA141" i="3"/>
  <c r="AI141" i="3" s="1"/>
  <c r="CA142" i="3"/>
  <c r="AI142" i="3" s="1"/>
  <c r="CA143" i="3"/>
  <c r="AI143" i="3" s="1"/>
  <c r="CA144" i="3"/>
  <c r="AI144" i="3" s="1"/>
  <c r="CA145" i="3"/>
  <c r="AI145" i="3" s="1"/>
  <c r="CA146" i="3"/>
  <c r="AI146" i="3" s="1"/>
  <c r="CA147" i="3"/>
  <c r="AI147" i="3" s="1"/>
  <c r="CA148" i="3"/>
  <c r="AI148" i="3" s="1"/>
  <c r="CA149" i="3"/>
  <c r="AI149" i="3" s="1"/>
  <c r="CA150" i="3"/>
  <c r="AI150" i="3" s="1"/>
  <c r="CA151" i="3"/>
  <c r="AI151" i="3" s="1"/>
  <c r="CA152" i="3"/>
  <c r="AI152" i="3" s="1"/>
  <c r="CA153" i="3"/>
  <c r="AI153" i="3" s="1"/>
  <c r="CA154" i="3"/>
  <c r="AI154" i="3" s="1"/>
  <c r="CA155" i="3"/>
  <c r="AI155" i="3" s="1"/>
  <c r="CA156" i="3"/>
  <c r="AI156" i="3" s="1"/>
  <c r="CA157" i="3"/>
  <c r="AI157" i="3" s="1"/>
  <c r="CA158" i="3"/>
  <c r="AI158" i="3" s="1"/>
  <c r="CA159" i="3"/>
  <c r="AI159" i="3" s="1"/>
  <c r="CA160" i="3"/>
  <c r="AI160" i="3" s="1"/>
  <c r="CA161" i="3"/>
  <c r="AI161" i="3" s="1"/>
  <c r="CA162" i="3"/>
  <c r="AI162" i="3" s="1"/>
  <c r="CA163" i="3"/>
  <c r="AI163" i="3" s="1"/>
  <c r="CA164" i="3"/>
  <c r="AI164" i="3" s="1"/>
  <c r="CA165" i="3"/>
  <c r="AI165" i="3" s="1"/>
  <c r="CA166" i="3"/>
  <c r="AI166" i="3" s="1"/>
  <c r="CA167" i="3"/>
  <c r="AI167" i="3" s="1"/>
  <c r="CA168" i="3"/>
  <c r="AI168" i="3" s="1"/>
  <c r="CA169" i="3"/>
  <c r="AI169" i="3" s="1"/>
  <c r="CA170" i="3"/>
  <c r="AI170" i="3" s="1"/>
  <c r="CA171" i="3"/>
  <c r="AI171" i="3" s="1"/>
  <c r="CA172" i="3"/>
  <c r="AI172" i="3" s="1"/>
  <c r="CA173" i="3"/>
  <c r="AI173" i="3" s="1"/>
  <c r="CA174" i="3"/>
  <c r="AI174" i="3" s="1"/>
  <c r="CA175" i="3"/>
  <c r="AI175" i="3" s="1"/>
  <c r="CA176" i="3"/>
  <c r="AI176" i="3" s="1"/>
  <c r="CA177" i="3"/>
  <c r="AI177" i="3" s="1"/>
  <c r="CA178" i="3"/>
  <c r="AI178" i="3" s="1"/>
  <c r="CA179" i="3"/>
  <c r="AI179" i="3" s="1"/>
  <c r="CA180" i="3"/>
  <c r="AI180" i="3" s="1"/>
  <c r="CA181" i="3"/>
  <c r="AI181" i="3" s="1"/>
  <c r="CA182" i="3"/>
  <c r="AI182" i="3" s="1"/>
  <c r="CA183" i="3"/>
  <c r="AI183" i="3" s="1"/>
  <c r="CA184" i="3"/>
  <c r="AI184" i="3" s="1"/>
  <c r="CA185" i="3"/>
  <c r="AI185" i="3" s="1"/>
  <c r="CA186" i="3"/>
  <c r="AI186" i="3" s="1"/>
  <c r="CA187" i="3"/>
  <c r="AI187" i="3" s="1"/>
  <c r="CA188" i="3"/>
  <c r="AI188" i="3" s="1"/>
  <c r="CA189" i="3"/>
  <c r="AI189" i="3" s="1"/>
  <c r="CA190" i="3"/>
  <c r="AI190" i="3" s="1"/>
  <c r="CA191" i="3"/>
  <c r="AI191" i="3" s="1"/>
  <c r="CA192" i="3"/>
  <c r="AI192" i="3" s="1"/>
  <c r="CA193" i="3"/>
  <c r="AI193" i="3" s="1"/>
  <c r="CA194" i="3"/>
  <c r="AI194" i="3" s="1"/>
  <c r="CA195" i="3"/>
  <c r="AI195" i="3" s="1"/>
  <c r="CA196" i="3"/>
  <c r="AI196" i="3" s="1"/>
  <c r="CA197" i="3"/>
  <c r="AI197" i="3" s="1"/>
  <c r="CA198" i="3"/>
  <c r="AI198" i="3" s="1"/>
  <c r="CA199" i="3"/>
  <c r="AI199" i="3" s="1"/>
  <c r="CA200" i="3"/>
  <c r="AI200" i="3" s="1"/>
  <c r="CA201" i="3"/>
  <c r="AI201" i="3" s="1"/>
  <c r="CA202" i="3"/>
  <c r="AI202" i="3" s="1"/>
  <c r="CA203" i="3"/>
  <c r="AI203" i="3" s="1"/>
  <c r="CA204" i="3"/>
  <c r="AI204" i="3" s="1"/>
  <c r="CA205" i="3"/>
  <c r="AI205" i="3" s="1"/>
  <c r="CA206" i="3"/>
  <c r="AI206" i="3" s="1"/>
  <c r="CA207" i="3"/>
  <c r="AI207" i="3" s="1"/>
  <c r="CA208" i="3"/>
  <c r="AI208" i="3" s="1"/>
  <c r="CA209" i="3"/>
  <c r="AI209" i="3" s="1"/>
  <c r="CA210" i="3"/>
  <c r="AI210" i="3" s="1"/>
  <c r="CA211" i="3"/>
  <c r="AI211" i="3" s="1"/>
  <c r="CA212" i="3"/>
  <c r="AI212" i="3" s="1"/>
  <c r="CA213" i="3"/>
  <c r="AI213" i="3" s="1"/>
  <c r="CA214" i="3"/>
  <c r="AI214" i="3" s="1"/>
  <c r="CA215" i="3"/>
  <c r="AI215" i="3" s="1"/>
  <c r="CA216" i="3"/>
  <c r="AI216" i="3" s="1"/>
  <c r="CA217" i="3"/>
  <c r="AI217" i="3" s="1"/>
  <c r="CA218" i="3"/>
  <c r="CA219" i="3"/>
  <c r="CA220" i="3"/>
  <c r="CA221" i="3"/>
  <c r="CA222" i="3"/>
  <c r="CA223" i="3"/>
  <c r="CA224" i="3"/>
  <c r="CA225" i="3"/>
  <c r="CA226" i="3"/>
  <c r="CA227" i="3"/>
  <c r="CA228" i="3"/>
  <c r="CA229" i="3"/>
  <c r="CA230" i="3"/>
  <c r="CA231" i="3"/>
  <c r="CA232" i="3"/>
  <c r="CA233" i="3"/>
  <c r="CA234" i="3"/>
  <c r="CA235" i="3"/>
  <c r="CA236" i="3"/>
  <c r="CA237" i="3"/>
  <c r="CA238" i="3"/>
  <c r="CA239" i="3"/>
  <c r="CA240" i="3"/>
  <c r="CA241" i="3"/>
  <c r="CA242" i="3"/>
  <c r="CA243" i="3"/>
  <c r="CA244" i="3"/>
  <c r="CA245" i="3"/>
  <c r="CA246" i="3"/>
  <c r="CA247" i="3"/>
  <c r="CA248" i="3"/>
  <c r="CA249" i="3"/>
  <c r="CA250" i="3"/>
  <c r="CA251" i="3"/>
  <c r="CA252" i="3"/>
  <c r="CA253" i="3"/>
  <c r="CA254" i="3"/>
  <c r="CA255" i="3"/>
  <c r="CA256" i="3"/>
  <c r="CA257" i="3"/>
  <c r="CA258" i="3"/>
  <c r="CA259" i="3"/>
  <c r="CA260" i="3"/>
  <c r="CA261" i="3"/>
  <c r="CA262" i="3"/>
  <c r="CA263" i="3"/>
  <c r="CA264" i="3"/>
  <c r="CA265" i="3"/>
  <c r="CA266" i="3"/>
  <c r="BX7" i="3"/>
  <c r="AH7" i="3" s="1"/>
  <c r="BX8" i="3"/>
  <c r="AH8" i="3" s="1"/>
  <c r="BX9" i="3"/>
  <c r="AH9" i="3" s="1"/>
  <c r="BX10" i="3"/>
  <c r="AH10" i="3" s="1"/>
  <c r="BX11" i="3"/>
  <c r="AH11" i="3" s="1"/>
  <c r="BX12" i="3"/>
  <c r="AH12" i="3" s="1"/>
  <c r="BX13" i="3"/>
  <c r="AH13" i="3" s="1"/>
  <c r="BX14" i="3"/>
  <c r="AH14" i="3" s="1"/>
  <c r="BX15" i="3"/>
  <c r="AH15" i="3" s="1"/>
  <c r="BX16" i="3"/>
  <c r="AH16" i="3" s="1"/>
  <c r="BX17" i="3"/>
  <c r="AH17" i="3" s="1"/>
  <c r="BX18" i="3"/>
  <c r="AH18" i="3" s="1"/>
  <c r="BX19" i="3"/>
  <c r="AH19" i="3" s="1"/>
  <c r="BX20" i="3"/>
  <c r="AH20" i="3" s="1"/>
  <c r="BX21" i="3"/>
  <c r="AH21" i="3" s="1"/>
  <c r="BX22" i="3"/>
  <c r="AH22" i="3" s="1"/>
  <c r="BX23" i="3"/>
  <c r="AH23" i="3" s="1"/>
  <c r="BX24" i="3"/>
  <c r="AH24" i="3" s="1"/>
  <c r="BX25" i="3"/>
  <c r="AH25" i="3" s="1"/>
  <c r="BX26" i="3"/>
  <c r="AH26" i="3" s="1"/>
  <c r="BX27" i="3"/>
  <c r="AH27" i="3" s="1"/>
  <c r="BX28" i="3"/>
  <c r="AH28" i="3" s="1"/>
  <c r="BX29" i="3"/>
  <c r="AH29" i="3" s="1"/>
  <c r="BX30" i="3"/>
  <c r="AH30" i="3" s="1"/>
  <c r="BX31" i="3"/>
  <c r="AH31" i="3" s="1"/>
  <c r="BX32" i="3"/>
  <c r="AH32" i="3" s="1"/>
  <c r="BX33" i="3"/>
  <c r="AH33" i="3" s="1"/>
  <c r="BX34" i="3"/>
  <c r="AH34" i="3" s="1"/>
  <c r="BX35" i="3"/>
  <c r="AH35" i="3" s="1"/>
  <c r="BX36" i="3"/>
  <c r="AH36" i="3" s="1"/>
  <c r="BX37" i="3"/>
  <c r="AH37" i="3" s="1"/>
  <c r="BX38" i="3"/>
  <c r="AH38" i="3" s="1"/>
  <c r="BX39" i="3"/>
  <c r="AH39" i="3" s="1"/>
  <c r="BX40" i="3"/>
  <c r="AH40" i="3" s="1"/>
  <c r="BX41" i="3"/>
  <c r="AH41" i="3" s="1"/>
  <c r="BX42" i="3"/>
  <c r="AH42" i="3" s="1"/>
  <c r="BX43" i="3"/>
  <c r="AH43" i="3" s="1"/>
  <c r="BX44" i="3"/>
  <c r="AH44" i="3" s="1"/>
  <c r="BX45" i="3"/>
  <c r="AH45" i="3" s="1"/>
  <c r="BX46" i="3"/>
  <c r="AH46" i="3" s="1"/>
  <c r="BX47" i="3"/>
  <c r="AH47" i="3" s="1"/>
  <c r="BX48" i="3"/>
  <c r="AH48" i="3" s="1"/>
  <c r="BX49" i="3"/>
  <c r="AH49" i="3" s="1"/>
  <c r="BX50" i="3"/>
  <c r="AH50" i="3" s="1"/>
  <c r="BX51" i="3"/>
  <c r="AH51" i="3" s="1"/>
  <c r="BX52" i="3"/>
  <c r="AH52" i="3" s="1"/>
  <c r="BX53" i="3"/>
  <c r="AH53" i="3" s="1"/>
  <c r="BX54" i="3"/>
  <c r="AH54" i="3" s="1"/>
  <c r="BX55" i="3"/>
  <c r="AH55" i="3" s="1"/>
  <c r="BX56" i="3"/>
  <c r="AH56" i="3" s="1"/>
  <c r="BX57" i="3"/>
  <c r="AH57" i="3" s="1"/>
  <c r="BX58" i="3"/>
  <c r="AH58" i="3" s="1"/>
  <c r="BX59" i="3"/>
  <c r="AH59" i="3" s="1"/>
  <c r="BX60" i="3"/>
  <c r="AH60" i="3" s="1"/>
  <c r="BX61" i="3"/>
  <c r="AH61" i="3" s="1"/>
  <c r="BX62" i="3"/>
  <c r="AH62" i="3" s="1"/>
  <c r="BX63" i="3"/>
  <c r="AH63" i="3" s="1"/>
  <c r="BX64" i="3"/>
  <c r="AH64" i="3" s="1"/>
  <c r="BX65" i="3"/>
  <c r="AH65" i="3" s="1"/>
  <c r="BX66" i="3"/>
  <c r="AH66" i="3" s="1"/>
  <c r="BX67" i="3"/>
  <c r="AH67" i="3" s="1"/>
  <c r="BX68" i="3"/>
  <c r="AH68" i="3" s="1"/>
  <c r="BX69" i="3"/>
  <c r="AH69" i="3" s="1"/>
  <c r="BX70" i="3"/>
  <c r="AH70" i="3" s="1"/>
  <c r="BX71" i="3"/>
  <c r="AH71" i="3" s="1"/>
  <c r="BX72" i="3"/>
  <c r="AH72" i="3" s="1"/>
  <c r="BX73" i="3"/>
  <c r="AH73" i="3" s="1"/>
  <c r="BX74" i="3"/>
  <c r="AH74" i="3" s="1"/>
  <c r="BX75" i="3"/>
  <c r="AH75" i="3" s="1"/>
  <c r="BX76" i="3"/>
  <c r="AH76" i="3" s="1"/>
  <c r="BX77" i="3"/>
  <c r="AH77" i="3" s="1"/>
  <c r="BX78" i="3"/>
  <c r="AH78" i="3" s="1"/>
  <c r="BX79" i="3"/>
  <c r="AH79" i="3" s="1"/>
  <c r="BX80" i="3"/>
  <c r="AH80" i="3" s="1"/>
  <c r="BX81" i="3"/>
  <c r="AH81" i="3" s="1"/>
  <c r="BX82" i="3"/>
  <c r="AH82" i="3" s="1"/>
  <c r="BX83" i="3"/>
  <c r="AH83" i="3" s="1"/>
  <c r="BX84" i="3"/>
  <c r="AH84" i="3" s="1"/>
  <c r="BX85" i="3"/>
  <c r="AH85" i="3" s="1"/>
  <c r="BX86" i="3"/>
  <c r="AH86" i="3" s="1"/>
  <c r="BX87" i="3"/>
  <c r="AH87" i="3" s="1"/>
  <c r="BX88" i="3"/>
  <c r="AH88" i="3" s="1"/>
  <c r="BX89" i="3"/>
  <c r="AH89" i="3" s="1"/>
  <c r="BX90" i="3"/>
  <c r="AH90" i="3" s="1"/>
  <c r="BX91" i="3"/>
  <c r="AH91" i="3" s="1"/>
  <c r="BX92" i="3"/>
  <c r="AH92" i="3" s="1"/>
  <c r="BX93" i="3"/>
  <c r="AH93" i="3" s="1"/>
  <c r="BX94" i="3"/>
  <c r="AH94" i="3" s="1"/>
  <c r="BX95" i="3"/>
  <c r="AH95" i="3" s="1"/>
  <c r="BX96" i="3"/>
  <c r="AH96" i="3" s="1"/>
  <c r="BX97" i="3"/>
  <c r="AH97" i="3" s="1"/>
  <c r="BX98" i="3"/>
  <c r="AH98" i="3" s="1"/>
  <c r="BX99" i="3"/>
  <c r="AH99" i="3" s="1"/>
  <c r="BX100" i="3"/>
  <c r="AH100" i="3" s="1"/>
  <c r="BX101" i="3"/>
  <c r="AH101" i="3" s="1"/>
  <c r="BX102" i="3"/>
  <c r="AH102" i="3" s="1"/>
  <c r="BX103" i="3"/>
  <c r="AH103" i="3" s="1"/>
  <c r="BX104" i="3"/>
  <c r="AH104" i="3" s="1"/>
  <c r="BX105" i="3"/>
  <c r="AH105" i="3" s="1"/>
  <c r="BX106" i="3"/>
  <c r="AH106" i="3" s="1"/>
  <c r="BX107" i="3"/>
  <c r="AH107" i="3" s="1"/>
  <c r="BX108" i="3"/>
  <c r="AH108" i="3" s="1"/>
  <c r="BX109" i="3"/>
  <c r="AH109" i="3" s="1"/>
  <c r="BX110" i="3"/>
  <c r="AH110" i="3" s="1"/>
  <c r="BX111" i="3"/>
  <c r="AH111" i="3" s="1"/>
  <c r="BX112" i="3"/>
  <c r="AH112" i="3" s="1"/>
  <c r="BX113" i="3"/>
  <c r="AH113" i="3" s="1"/>
  <c r="BX114" i="3"/>
  <c r="AH114" i="3" s="1"/>
  <c r="BX115" i="3"/>
  <c r="AH115" i="3" s="1"/>
  <c r="BX116" i="3"/>
  <c r="AH116" i="3" s="1"/>
  <c r="BX117" i="3"/>
  <c r="AH117" i="3" s="1"/>
  <c r="BX118" i="3"/>
  <c r="AH118" i="3" s="1"/>
  <c r="BX119" i="3"/>
  <c r="AH119" i="3" s="1"/>
  <c r="BX120" i="3"/>
  <c r="AH120" i="3" s="1"/>
  <c r="BX121" i="3"/>
  <c r="AH121" i="3" s="1"/>
  <c r="BX122" i="3"/>
  <c r="AH122" i="3" s="1"/>
  <c r="BX123" i="3"/>
  <c r="AH123" i="3" s="1"/>
  <c r="BX124" i="3"/>
  <c r="AH124" i="3" s="1"/>
  <c r="BX125" i="3"/>
  <c r="AH125" i="3" s="1"/>
  <c r="BX126" i="3"/>
  <c r="AH126" i="3" s="1"/>
  <c r="BX127" i="3"/>
  <c r="AH127" i="3" s="1"/>
  <c r="BX128" i="3"/>
  <c r="AH128" i="3" s="1"/>
  <c r="BX129" i="3"/>
  <c r="AH129" i="3" s="1"/>
  <c r="BX130" i="3"/>
  <c r="AH130" i="3" s="1"/>
  <c r="BX131" i="3"/>
  <c r="AH131" i="3" s="1"/>
  <c r="BX132" i="3"/>
  <c r="AH132" i="3" s="1"/>
  <c r="BX133" i="3"/>
  <c r="AH133" i="3" s="1"/>
  <c r="BX134" i="3"/>
  <c r="AH134" i="3" s="1"/>
  <c r="BX135" i="3"/>
  <c r="AH135" i="3" s="1"/>
  <c r="BX136" i="3"/>
  <c r="AH136" i="3" s="1"/>
  <c r="BX137" i="3"/>
  <c r="AH137" i="3" s="1"/>
  <c r="BX138" i="3"/>
  <c r="AH138" i="3" s="1"/>
  <c r="BX139" i="3"/>
  <c r="AH139" i="3" s="1"/>
  <c r="BX140" i="3"/>
  <c r="AH140" i="3" s="1"/>
  <c r="BX141" i="3"/>
  <c r="AH141" i="3" s="1"/>
  <c r="BX142" i="3"/>
  <c r="AH142" i="3" s="1"/>
  <c r="BX143" i="3"/>
  <c r="AH143" i="3" s="1"/>
  <c r="BX144" i="3"/>
  <c r="AH144" i="3" s="1"/>
  <c r="BX145" i="3"/>
  <c r="AH145" i="3" s="1"/>
  <c r="BX146" i="3"/>
  <c r="AH146" i="3" s="1"/>
  <c r="BX147" i="3"/>
  <c r="AH147" i="3" s="1"/>
  <c r="BX148" i="3"/>
  <c r="AH148" i="3" s="1"/>
  <c r="BX149" i="3"/>
  <c r="AH149" i="3" s="1"/>
  <c r="BX150" i="3"/>
  <c r="AH150" i="3" s="1"/>
  <c r="BX151" i="3"/>
  <c r="AH151" i="3" s="1"/>
  <c r="BX152" i="3"/>
  <c r="AH152" i="3" s="1"/>
  <c r="BX153" i="3"/>
  <c r="AH153" i="3" s="1"/>
  <c r="BX154" i="3"/>
  <c r="AH154" i="3" s="1"/>
  <c r="BX155" i="3"/>
  <c r="AH155" i="3" s="1"/>
  <c r="BX156" i="3"/>
  <c r="AH156" i="3" s="1"/>
  <c r="BX157" i="3"/>
  <c r="AH157" i="3" s="1"/>
  <c r="BX158" i="3"/>
  <c r="AH158" i="3" s="1"/>
  <c r="BX159" i="3"/>
  <c r="AH159" i="3" s="1"/>
  <c r="BX160" i="3"/>
  <c r="AH160" i="3" s="1"/>
  <c r="BX161" i="3"/>
  <c r="AH161" i="3" s="1"/>
  <c r="BX162" i="3"/>
  <c r="AH162" i="3" s="1"/>
  <c r="BX163" i="3"/>
  <c r="AH163" i="3" s="1"/>
  <c r="BX164" i="3"/>
  <c r="AH164" i="3" s="1"/>
  <c r="BX165" i="3"/>
  <c r="AH165" i="3" s="1"/>
  <c r="BX166" i="3"/>
  <c r="AH166" i="3" s="1"/>
  <c r="BX167" i="3"/>
  <c r="AH167" i="3" s="1"/>
  <c r="BX168" i="3"/>
  <c r="AH168" i="3" s="1"/>
  <c r="BX169" i="3"/>
  <c r="AH169" i="3" s="1"/>
  <c r="BX170" i="3"/>
  <c r="AH170" i="3" s="1"/>
  <c r="BX171" i="3"/>
  <c r="AH171" i="3" s="1"/>
  <c r="BX172" i="3"/>
  <c r="AH172" i="3" s="1"/>
  <c r="BX173" i="3"/>
  <c r="AH173" i="3" s="1"/>
  <c r="BX174" i="3"/>
  <c r="AH174" i="3" s="1"/>
  <c r="BX175" i="3"/>
  <c r="AH175" i="3" s="1"/>
  <c r="BX176" i="3"/>
  <c r="AH176" i="3" s="1"/>
  <c r="BX177" i="3"/>
  <c r="AH177" i="3" s="1"/>
  <c r="BX178" i="3"/>
  <c r="AH178" i="3" s="1"/>
  <c r="BX179" i="3"/>
  <c r="AH179" i="3" s="1"/>
  <c r="BX180" i="3"/>
  <c r="AH180" i="3" s="1"/>
  <c r="BX181" i="3"/>
  <c r="AH181" i="3" s="1"/>
  <c r="BX182" i="3"/>
  <c r="AH182" i="3" s="1"/>
  <c r="BX183" i="3"/>
  <c r="AH183" i="3" s="1"/>
  <c r="BX184" i="3"/>
  <c r="AH184" i="3" s="1"/>
  <c r="BX185" i="3"/>
  <c r="AH185" i="3" s="1"/>
  <c r="BX186" i="3"/>
  <c r="AH186" i="3" s="1"/>
  <c r="BX187" i="3"/>
  <c r="AH187" i="3" s="1"/>
  <c r="BX188" i="3"/>
  <c r="AH188" i="3" s="1"/>
  <c r="BX189" i="3"/>
  <c r="AH189" i="3" s="1"/>
  <c r="BX190" i="3"/>
  <c r="AH190" i="3" s="1"/>
  <c r="BX191" i="3"/>
  <c r="AH191" i="3" s="1"/>
  <c r="BX192" i="3"/>
  <c r="AH192" i="3" s="1"/>
  <c r="BX193" i="3"/>
  <c r="AH193" i="3" s="1"/>
  <c r="BX194" i="3"/>
  <c r="AH194" i="3" s="1"/>
  <c r="BX195" i="3"/>
  <c r="AH195" i="3" s="1"/>
  <c r="BX196" i="3"/>
  <c r="AH196" i="3" s="1"/>
  <c r="BX197" i="3"/>
  <c r="AH197" i="3" s="1"/>
  <c r="BX198" i="3"/>
  <c r="AH198" i="3" s="1"/>
  <c r="BX199" i="3"/>
  <c r="AH199" i="3" s="1"/>
  <c r="BX200" i="3"/>
  <c r="AH200" i="3" s="1"/>
  <c r="BX201" i="3"/>
  <c r="AH201" i="3" s="1"/>
  <c r="BX202" i="3"/>
  <c r="AH202" i="3" s="1"/>
  <c r="BX203" i="3"/>
  <c r="AH203" i="3" s="1"/>
  <c r="BX204" i="3"/>
  <c r="AH204" i="3" s="1"/>
  <c r="BX205" i="3"/>
  <c r="AH205" i="3" s="1"/>
  <c r="BX206" i="3"/>
  <c r="AH206" i="3" s="1"/>
  <c r="BX207" i="3"/>
  <c r="BX208" i="3"/>
  <c r="BX209" i="3"/>
  <c r="BX210" i="3"/>
  <c r="BX211" i="3"/>
  <c r="BX212" i="3"/>
  <c r="BX213" i="3"/>
  <c r="BX214" i="3"/>
  <c r="BX215" i="3"/>
  <c r="BX216" i="3"/>
  <c r="BX217" i="3"/>
  <c r="BX218" i="3"/>
  <c r="BX219" i="3"/>
  <c r="BX220" i="3"/>
  <c r="BX221" i="3"/>
  <c r="BX222" i="3"/>
  <c r="BX223" i="3"/>
  <c r="BX224" i="3"/>
  <c r="BX225" i="3"/>
  <c r="BX226" i="3"/>
  <c r="BX227" i="3"/>
  <c r="BX228" i="3"/>
  <c r="BX229" i="3"/>
  <c r="BX230" i="3"/>
  <c r="BX231" i="3"/>
  <c r="BX232" i="3"/>
  <c r="BX233" i="3"/>
  <c r="BX234" i="3"/>
  <c r="BX235" i="3"/>
  <c r="BX236" i="3"/>
  <c r="BX237" i="3"/>
  <c r="BX238" i="3"/>
  <c r="BX239" i="3"/>
  <c r="BX240" i="3"/>
  <c r="BX241" i="3"/>
  <c r="BX242" i="3"/>
  <c r="BX243" i="3"/>
  <c r="BX244" i="3"/>
  <c r="BX245" i="3"/>
  <c r="BX246" i="3"/>
  <c r="BX247" i="3"/>
  <c r="BX248" i="3"/>
  <c r="BX249" i="3"/>
  <c r="BX250" i="3"/>
  <c r="BX251" i="3"/>
  <c r="BX252" i="3"/>
  <c r="BX253" i="3"/>
  <c r="BX254" i="3"/>
  <c r="BX255" i="3"/>
  <c r="BX256" i="3"/>
  <c r="BX257" i="3"/>
  <c r="BX258" i="3"/>
  <c r="BX259" i="3"/>
  <c r="BX260" i="3"/>
  <c r="BX261" i="3"/>
  <c r="BX262" i="3"/>
  <c r="BX263" i="3"/>
  <c r="BX264" i="3"/>
  <c r="BX265" i="3"/>
  <c r="BX266" i="3"/>
  <c r="BU7" i="3"/>
  <c r="AG7" i="3" s="1"/>
  <c r="BU8" i="3"/>
  <c r="AG8" i="3" s="1"/>
  <c r="BU9" i="3"/>
  <c r="AG9" i="3" s="1"/>
  <c r="BU10" i="3"/>
  <c r="AG10" i="3" s="1"/>
  <c r="BU11" i="3"/>
  <c r="AG11" i="3" s="1"/>
  <c r="BU12" i="3"/>
  <c r="AG12" i="3" s="1"/>
  <c r="BU13" i="3"/>
  <c r="AG13" i="3" s="1"/>
  <c r="BU14" i="3"/>
  <c r="AG14" i="3" s="1"/>
  <c r="BU15" i="3"/>
  <c r="AG15" i="3" s="1"/>
  <c r="BU16" i="3"/>
  <c r="AG16" i="3" s="1"/>
  <c r="BU17" i="3"/>
  <c r="AG17" i="3" s="1"/>
  <c r="BU18" i="3"/>
  <c r="AG18" i="3" s="1"/>
  <c r="BU19" i="3"/>
  <c r="AG19" i="3" s="1"/>
  <c r="BU20" i="3"/>
  <c r="AG20" i="3" s="1"/>
  <c r="BU21" i="3"/>
  <c r="AG21" i="3" s="1"/>
  <c r="BU22" i="3"/>
  <c r="AG22" i="3" s="1"/>
  <c r="BU23" i="3"/>
  <c r="AG23" i="3" s="1"/>
  <c r="BU24" i="3"/>
  <c r="AG24" i="3" s="1"/>
  <c r="BU25" i="3"/>
  <c r="AG25" i="3" s="1"/>
  <c r="BU26" i="3"/>
  <c r="AG26" i="3" s="1"/>
  <c r="BU27" i="3"/>
  <c r="AG27" i="3" s="1"/>
  <c r="BU28" i="3"/>
  <c r="AG28" i="3" s="1"/>
  <c r="BU29" i="3"/>
  <c r="AG29" i="3" s="1"/>
  <c r="BU30" i="3"/>
  <c r="AG30" i="3" s="1"/>
  <c r="BU31" i="3"/>
  <c r="AG31" i="3" s="1"/>
  <c r="BU32" i="3"/>
  <c r="AG32" i="3" s="1"/>
  <c r="BU33" i="3"/>
  <c r="AG33" i="3" s="1"/>
  <c r="BU34" i="3"/>
  <c r="AG34" i="3" s="1"/>
  <c r="BU35" i="3"/>
  <c r="AG35" i="3" s="1"/>
  <c r="BU36" i="3"/>
  <c r="AG36" i="3" s="1"/>
  <c r="BU37" i="3"/>
  <c r="AG37" i="3" s="1"/>
  <c r="BU38" i="3"/>
  <c r="AG38" i="3" s="1"/>
  <c r="BU39" i="3"/>
  <c r="AG39" i="3" s="1"/>
  <c r="BU40" i="3"/>
  <c r="AG40" i="3" s="1"/>
  <c r="BU41" i="3"/>
  <c r="AG41" i="3" s="1"/>
  <c r="BU42" i="3"/>
  <c r="AG42" i="3" s="1"/>
  <c r="BU43" i="3"/>
  <c r="AG43" i="3" s="1"/>
  <c r="BU44" i="3"/>
  <c r="AG44" i="3" s="1"/>
  <c r="BU45" i="3"/>
  <c r="AG45" i="3" s="1"/>
  <c r="BU46" i="3"/>
  <c r="AG46" i="3" s="1"/>
  <c r="BU47" i="3"/>
  <c r="AG47" i="3" s="1"/>
  <c r="BU48" i="3"/>
  <c r="AG48" i="3" s="1"/>
  <c r="BU49" i="3"/>
  <c r="AG49" i="3" s="1"/>
  <c r="BU50" i="3"/>
  <c r="AG50" i="3" s="1"/>
  <c r="BU51" i="3"/>
  <c r="AG51" i="3" s="1"/>
  <c r="BU52" i="3"/>
  <c r="AG52" i="3" s="1"/>
  <c r="BU53" i="3"/>
  <c r="AG53" i="3" s="1"/>
  <c r="BU54" i="3"/>
  <c r="AG54" i="3" s="1"/>
  <c r="BU55" i="3"/>
  <c r="AG55" i="3" s="1"/>
  <c r="BU56" i="3"/>
  <c r="AG56" i="3" s="1"/>
  <c r="BU57" i="3"/>
  <c r="AG57" i="3" s="1"/>
  <c r="BU58" i="3"/>
  <c r="AG58" i="3" s="1"/>
  <c r="BU59" i="3"/>
  <c r="AG59" i="3" s="1"/>
  <c r="BU60" i="3"/>
  <c r="AG60" i="3" s="1"/>
  <c r="BU61" i="3"/>
  <c r="AG61" i="3" s="1"/>
  <c r="BU62" i="3"/>
  <c r="AG62" i="3" s="1"/>
  <c r="BU63" i="3"/>
  <c r="AG63" i="3" s="1"/>
  <c r="BU64" i="3"/>
  <c r="AG64" i="3" s="1"/>
  <c r="BU65" i="3"/>
  <c r="AG65" i="3" s="1"/>
  <c r="BU66" i="3"/>
  <c r="AG66" i="3" s="1"/>
  <c r="BU67" i="3"/>
  <c r="AG67" i="3" s="1"/>
  <c r="BU68" i="3"/>
  <c r="AG68" i="3" s="1"/>
  <c r="BU69" i="3"/>
  <c r="AG69" i="3" s="1"/>
  <c r="BU70" i="3"/>
  <c r="AG70" i="3" s="1"/>
  <c r="BU71" i="3"/>
  <c r="AG71" i="3" s="1"/>
  <c r="BU72" i="3"/>
  <c r="AG72" i="3" s="1"/>
  <c r="BU73" i="3"/>
  <c r="AG73" i="3" s="1"/>
  <c r="BU74" i="3"/>
  <c r="AG74" i="3" s="1"/>
  <c r="BU75" i="3"/>
  <c r="AG75" i="3" s="1"/>
  <c r="BU76" i="3"/>
  <c r="AG76" i="3" s="1"/>
  <c r="BU77" i="3"/>
  <c r="AG77" i="3" s="1"/>
  <c r="BU78" i="3"/>
  <c r="AG78" i="3" s="1"/>
  <c r="BU79" i="3"/>
  <c r="AG79" i="3" s="1"/>
  <c r="BU80" i="3"/>
  <c r="AG80" i="3" s="1"/>
  <c r="BU81" i="3"/>
  <c r="AG81" i="3" s="1"/>
  <c r="BU82" i="3"/>
  <c r="AG82" i="3" s="1"/>
  <c r="BU83" i="3"/>
  <c r="AG83" i="3" s="1"/>
  <c r="BU84" i="3"/>
  <c r="AG84" i="3" s="1"/>
  <c r="BU85" i="3"/>
  <c r="AG85" i="3" s="1"/>
  <c r="BU86" i="3"/>
  <c r="AG86" i="3" s="1"/>
  <c r="BU87" i="3"/>
  <c r="AG87" i="3" s="1"/>
  <c r="BU88" i="3"/>
  <c r="AG88" i="3" s="1"/>
  <c r="BU89" i="3"/>
  <c r="AG89" i="3" s="1"/>
  <c r="BU90" i="3"/>
  <c r="AG90" i="3" s="1"/>
  <c r="BU91" i="3"/>
  <c r="AG91" i="3" s="1"/>
  <c r="BU92" i="3"/>
  <c r="AG92" i="3" s="1"/>
  <c r="BU93" i="3"/>
  <c r="AG93" i="3" s="1"/>
  <c r="BU94" i="3"/>
  <c r="AG94" i="3" s="1"/>
  <c r="BU95" i="3"/>
  <c r="AG95" i="3" s="1"/>
  <c r="BU96" i="3"/>
  <c r="AG96" i="3" s="1"/>
  <c r="BU97" i="3"/>
  <c r="AG97" i="3" s="1"/>
  <c r="BU98" i="3"/>
  <c r="AG98" i="3" s="1"/>
  <c r="BU99" i="3"/>
  <c r="BU100" i="3"/>
  <c r="BU101" i="3"/>
  <c r="BU102" i="3"/>
  <c r="BU103" i="3"/>
  <c r="BU104" i="3"/>
  <c r="BU105" i="3"/>
  <c r="BU106" i="3"/>
  <c r="BU107" i="3"/>
  <c r="BU108" i="3"/>
  <c r="BU109" i="3"/>
  <c r="BU110" i="3"/>
  <c r="BU111" i="3"/>
  <c r="BU112" i="3"/>
  <c r="BU113" i="3"/>
  <c r="BU114" i="3"/>
  <c r="BU115" i="3"/>
  <c r="BU116" i="3"/>
  <c r="BU117" i="3"/>
  <c r="BU118" i="3"/>
  <c r="BU119" i="3"/>
  <c r="BU120" i="3"/>
  <c r="BU121" i="3"/>
  <c r="BU122" i="3"/>
  <c r="BU123" i="3"/>
  <c r="BU124" i="3"/>
  <c r="BU125" i="3"/>
  <c r="BU126" i="3"/>
  <c r="BU127" i="3"/>
  <c r="BU128" i="3"/>
  <c r="BU129" i="3"/>
  <c r="BU130" i="3"/>
  <c r="BU131" i="3"/>
  <c r="BU132" i="3"/>
  <c r="BU133" i="3"/>
  <c r="BU134" i="3"/>
  <c r="BU135" i="3"/>
  <c r="BU136" i="3"/>
  <c r="BU137" i="3"/>
  <c r="BU138" i="3"/>
  <c r="BU139" i="3"/>
  <c r="BU140" i="3"/>
  <c r="BU141" i="3"/>
  <c r="BU142" i="3"/>
  <c r="BU143" i="3"/>
  <c r="BU144" i="3"/>
  <c r="BU145" i="3"/>
  <c r="BU146" i="3"/>
  <c r="BU147" i="3"/>
  <c r="BU148" i="3"/>
  <c r="BU149" i="3"/>
  <c r="BU150" i="3"/>
  <c r="BU151" i="3"/>
  <c r="BU152" i="3"/>
  <c r="BU153" i="3"/>
  <c r="BU154" i="3"/>
  <c r="BU155" i="3"/>
  <c r="BU156" i="3"/>
  <c r="BU157" i="3"/>
  <c r="BU158" i="3"/>
  <c r="BU159" i="3"/>
  <c r="BU160" i="3"/>
  <c r="BU161" i="3"/>
  <c r="BU162" i="3"/>
  <c r="BU163" i="3"/>
  <c r="BU164" i="3"/>
  <c r="BU165" i="3"/>
  <c r="BU166" i="3"/>
  <c r="BU167" i="3"/>
  <c r="BU168" i="3"/>
  <c r="BU169" i="3"/>
  <c r="BU170" i="3"/>
  <c r="BU171" i="3"/>
  <c r="BU172" i="3"/>
  <c r="BU173" i="3"/>
  <c r="BU174" i="3"/>
  <c r="BU175" i="3"/>
  <c r="BU176" i="3"/>
  <c r="BU177" i="3"/>
  <c r="BU178" i="3"/>
  <c r="BU179" i="3"/>
  <c r="BU180" i="3"/>
  <c r="BU181" i="3"/>
  <c r="BU182" i="3"/>
  <c r="BU183" i="3"/>
  <c r="BU184" i="3"/>
  <c r="BU185" i="3"/>
  <c r="BU186" i="3"/>
  <c r="BU187" i="3"/>
  <c r="BU188" i="3"/>
  <c r="BU189" i="3"/>
  <c r="BU190" i="3"/>
  <c r="BU191" i="3"/>
  <c r="BU192" i="3"/>
  <c r="BU193" i="3"/>
  <c r="BU194" i="3"/>
  <c r="BU195" i="3"/>
  <c r="BU196" i="3"/>
  <c r="BU197" i="3"/>
  <c r="BU198" i="3"/>
  <c r="BU199" i="3"/>
  <c r="BU200" i="3"/>
  <c r="BU201" i="3"/>
  <c r="BU202" i="3"/>
  <c r="BU203" i="3"/>
  <c r="BU204" i="3"/>
  <c r="BU205" i="3"/>
  <c r="BU206" i="3"/>
  <c r="BU207" i="3"/>
  <c r="BU208" i="3"/>
  <c r="BU209" i="3"/>
  <c r="BU210" i="3"/>
  <c r="BU211" i="3"/>
  <c r="BU212" i="3"/>
  <c r="BU213" i="3"/>
  <c r="BU214" i="3"/>
  <c r="BU215" i="3"/>
  <c r="BU216" i="3"/>
  <c r="BU217" i="3"/>
  <c r="BU218" i="3"/>
  <c r="BU219" i="3"/>
  <c r="BU220" i="3"/>
  <c r="BU221" i="3"/>
  <c r="BU222" i="3"/>
  <c r="BU223" i="3"/>
  <c r="BU224" i="3"/>
  <c r="BU225" i="3"/>
  <c r="BU226" i="3"/>
  <c r="BU227" i="3"/>
  <c r="BU228" i="3"/>
  <c r="BU229" i="3"/>
  <c r="BU230" i="3"/>
  <c r="BU231" i="3"/>
  <c r="BU232" i="3"/>
  <c r="BU233" i="3"/>
  <c r="BU234" i="3"/>
  <c r="BU235" i="3"/>
  <c r="BU236" i="3"/>
  <c r="BU237" i="3"/>
  <c r="BU238" i="3"/>
  <c r="BU239" i="3"/>
  <c r="BU240" i="3"/>
  <c r="BU241" i="3"/>
  <c r="BU242" i="3"/>
  <c r="BU243" i="3"/>
  <c r="BU244" i="3"/>
  <c r="BU245" i="3"/>
  <c r="BU246" i="3"/>
  <c r="BU247" i="3"/>
  <c r="BU248" i="3"/>
  <c r="BU249" i="3"/>
  <c r="BU250" i="3"/>
  <c r="BU251" i="3"/>
  <c r="BU252" i="3"/>
  <c r="BU253" i="3"/>
  <c r="BU254" i="3"/>
  <c r="BU255" i="3"/>
  <c r="BU256" i="3"/>
  <c r="BU257" i="3"/>
  <c r="BU258" i="3"/>
  <c r="BU259" i="3"/>
  <c r="BU260" i="3"/>
  <c r="BU261" i="3"/>
  <c r="BU262" i="3"/>
  <c r="BU263" i="3"/>
  <c r="BU264" i="3"/>
  <c r="BU265" i="3"/>
  <c r="BU266" i="3"/>
  <c r="BR7" i="3"/>
  <c r="AF7" i="3" s="1"/>
  <c r="BR8" i="3"/>
  <c r="AF8" i="3" s="1"/>
  <c r="BR9" i="3"/>
  <c r="AF9" i="3" s="1"/>
  <c r="BR10" i="3"/>
  <c r="AF10" i="3" s="1"/>
  <c r="BR11" i="3"/>
  <c r="AF11" i="3" s="1"/>
  <c r="BR12" i="3"/>
  <c r="AF12" i="3" s="1"/>
  <c r="BR13" i="3"/>
  <c r="AF13" i="3" s="1"/>
  <c r="BR14" i="3"/>
  <c r="AF14" i="3" s="1"/>
  <c r="BR15" i="3"/>
  <c r="AF15" i="3" s="1"/>
  <c r="BR16" i="3"/>
  <c r="AF16" i="3" s="1"/>
  <c r="BR17" i="3"/>
  <c r="AF17" i="3" s="1"/>
  <c r="BR18" i="3"/>
  <c r="AF18" i="3" s="1"/>
  <c r="BR19" i="3"/>
  <c r="AF19" i="3" s="1"/>
  <c r="BR20" i="3"/>
  <c r="AF20" i="3" s="1"/>
  <c r="BR21" i="3"/>
  <c r="AF21" i="3" s="1"/>
  <c r="BR22" i="3"/>
  <c r="AF22" i="3" s="1"/>
  <c r="BR23" i="3"/>
  <c r="AF23" i="3" s="1"/>
  <c r="BR24" i="3"/>
  <c r="AF24" i="3" s="1"/>
  <c r="BR25" i="3"/>
  <c r="AF25" i="3" s="1"/>
  <c r="BR26" i="3"/>
  <c r="AF26" i="3" s="1"/>
  <c r="BR27" i="3"/>
  <c r="AF27" i="3" s="1"/>
  <c r="BR28" i="3"/>
  <c r="AF28" i="3" s="1"/>
  <c r="BR29" i="3"/>
  <c r="AF29" i="3" s="1"/>
  <c r="BR30" i="3"/>
  <c r="AF30" i="3" s="1"/>
  <c r="BR31" i="3"/>
  <c r="AF31" i="3" s="1"/>
  <c r="BR32" i="3"/>
  <c r="AF32" i="3" s="1"/>
  <c r="BR33" i="3"/>
  <c r="AF33" i="3" s="1"/>
  <c r="BR34" i="3"/>
  <c r="AF34" i="3" s="1"/>
  <c r="BR35" i="3"/>
  <c r="AF35" i="3" s="1"/>
  <c r="BR36" i="3"/>
  <c r="AF36" i="3" s="1"/>
  <c r="BR37" i="3"/>
  <c r="AF37" i="3" s="1"/>
  <c r="BR38" i="3"/>
  <c r="AF38" i="3" s="1"/>
  <c r="BR39" i="3"/>
  <c r="AF39" i="3" s="1"/>
  <c r="BR40" i="3"/>
  <c r="AF40" i="3" s="1"/>
  <c r="BR41" i="3"/>
  <c r="AF41" i="3" s="1"/>
  <c r="BR42" i="3"/>
  <c r="AF42" i="3" s="1"/>
  <c r="BR43" i="3"/>
  <c r="AF43" i="3" s="1"/>
  <c r="BR44" i="3"/>
  <c r="AF44" i="3" s="1"/>
  <c r="BR45" i="3"/>
  <c r="AF45" i="3" s="1"/>
  <c r="BR46" i="3"/>
  <c r="AF46" i="3" s="1"/>
  <c r="BR47" i="3"/>
  <c r="AF47" i="3" s="1"/>
  <c r="BR48" i="3"/>
  <c r="AF48" i="3" s="1"/>
  <c r="BR49" i="3"/>
  <c r="AF49" i="3" s="1"/>
  <c r="BR50" i="3"/>
  <c r="AF50" i="3" s="1"/>
  <c r="BR51" i="3"/>
  <c r="AF51" i="3" s="1"/>
  <c r="BR52" i="3"/>
  <c r="AF52" i="3" s="1"/>
  <c r="BR53" i="3"/>
  <c r="AF53" i="3" s="1"/>
  <c r="BR54" i="3"/>
  <c r="AF54" i="3" s="1"/>
  <c r="BR55" i="3"/>
  <c r="AF55" i="3" s="1"/>
  <c r="BR56" i="3"/>
  <c r="AF56" i="3" s="1"/>
  <c r="BR57" i="3"/>
  <c r="AF57" i="3" s="1"/>
  <c r="BR58" i="3"/>
  <c r="AF58" i="3" s="1"/>
  <c r="BR59" i="3"/>
  <c r="AF59" i="3" s="1"/>
  <c r="BR60" i="3"/>
  <c r="AF60" i="3" s="1"/>
  <c r="BR61" i="3"/>
  <c r="AF61" i="3" s="1"/>
  <c r="BR62" i="3"/>
  <c r="AF62" i="3" s="1"/>
  <c r="BR63" i="3"/>
  <c r="AF63" i="3" s="1"/>
  <c r="BR64" i="3"/>
  <c r="AF64" i="3" s="1"/>
  <c r="BR65" i="3"/>
  <c r="AF65" i="3" s="1"/>
  <c r="BR66" i="3"/>
  <c r="AF66" i="3" s="1"/>
  <c r="BR67" i="3"/>
  <c r="AF67" i="3" s="1"/>
  <c r="BR68" i="3"/>
  <c r="AF68" i="3" s="1"/>
  <c r="BR69" i="3"/>
  <c r="AF69" i="3" s="1"/>
  <c r="BR70" i="3"/>
  <c r="AF70" i="3" s="1"/>
  <c r="BR71" i="3"/>
  <c r="AF71" i="3" s="1"/>
  <c r="BR72" i="3"/>
  <c r="AF72" i="3" s="1"/>
  <c r="BR73" i="3"/>
  <c r="AF73" i="3" s="1"/>
  <c r="BR74" i="3"/>
  <c r="AF74" i="3" s="1"/>
  <c r="BR75" i="3"/>
  <c r="AF75" i="3" s="1"/>
  <c r="BR76" i="3"/>
  <c r="AF76" i="3" s="1"/>
  <c r="BR77" i="3"/>
  <c r="AF77" i="3" s="1"/>
  <c r="BR78" i="3"/>
  <c r="AF78" i="3" s="1"/>
  <c r="BR79" i="3"/>
  <c r="AF79" i="3" s="1"/>
  <c r="BR80" i="3"/>
  <c r="AF80" i="3" s="1"/>
  <c r="BR81" i="3"/>
  <c r="AF81" i="3" s="1"/>
  <c r="BR82" i="3"/>
  <c r="AF82" i="3" s="1"/>
  <c r="BR83" i="3"/>
  <c r="AF83" i="3" s="1"/>
  <c r="BR84" i="3"/>
  <c r="AF84" i="3" s="1"/>
  <c r="BR85" i="3"/>
  <c r="AF85" i="3" s="1"/>
  <c r="BR86" i="3"/>
  <c r="AF86" i="3" s="1"/>
  <c r="BR87" i="3"/>
  <c r="AF87" i="3" s="1"/>
  <c r="BR88" i="3"/>
  <c r="AF88" i="3" s="1"/>
  <c r="BR89" i="3"/>
  <c r="AF89" i="3" s="1"/>
  <c r="BR90" i="3"/>
  <c r="AF90" i="3" s="1"/>
  <c r="BR91" i="3"/>
  <c r="AF91" i="3" s="1"/>
  <c r="BR92" i="3"/>
  <c r="AF92" i="3" s="1"/>
  <c r="BR93" i="3"/>
  <c r="AF93" i="3" s="1"/>
  <c r="BR94" i="3"/>
  <c r="AF94" i="3" s="1"/>
  <c r="BR95" i="3"/>
  <c r="AF95" i="3" s="1"/>
  <c r="BR96" i="3"/>
  <c r="AF96" i="3" s="1"/>
  <c r="BR97" i="3"/>
  <c r="AF97" i="3" s="1"/>
  <c r="BR98" i="3"/>
  <c r="AF98" i="3" s="1"/>
  <c r="BR99" i="3"/>
  <c r="AF99" i="3" s="1"/>
  <c r="BR100" i="3"/>
  <c r="AF100" i="3" s="1"/>
  <c r="BR101" i="3"/>
  <c r="AF101" i="3" s="1"/>
  <c r="BR102" i="3"/>
  <c r="AF102" i="3" s="1"/>
  <c r="BR103" i="3"/>
  <c r="AF103" i="3" s="1"/>
  <c r="BR104" i="3"/>
  <c r="AF104" i="3" s="1"/>
  <c r="BR105" i="3"/>
  <c r="AF105" i="3" s="1"/>
  <c r="BR106" i="3"/>
  <c r="AF106" i="3" s="1"/>
  <c r="BR107" i="3"/>
  <c r="AF107" i="3" s="1"/>
  <c r="BR108" i="3"/>
  <c r="AF108" i="3" s="1"/>
  <c r="BR109" i="3"/>
  <c r="AF109" i="3" s="1"/>
  <c r="BR110" i="3"/>
  <c r="AF110" i="3" s="1"/>
  <c r="BR111" i="3"/>
  <c r="AF111" i="3" s="1"/>
  <c r="BR112" i="3"/>
  <c r="AF112" i="3" s="1"/>
  <c r="BR113" i="3"/>
  <c r="AF113" i="3" s="1"/>
  <c r="BR114" i="3"/>
  <c r="AF114" i="3" s="1"/>
  <c r="BR115" i="3"/>
  <c r="AF115" i="3" s="1"/>
  <c r="BR116" i="3"/>
  <c r="AF116" i="3" s="1"/>
  <c r="BR117" i="3"/>
  <c r="AF117" i="3" s="1"/>
  <c r="BR118" i="3"/>
  <c r="AF118" i="3" s="1"/>
  <c r="BR119" i="3"/>
  <c r="AF119" i="3" s="1"/>
  <c r="BR120" i="3"/>
  <c r="AF120" i="3" s="1"/>
  <c r="BR121" i="3"/>
  <c r="AF121" i="3" s="1"/>
  <c r="BR122" i="3"/>
  <c r="AF122" i="3" s="1"/>
  <c r="BR123" i="3"/>
  <c r="AF123" i="3" s="1"/>
  <c r="BR124" i="3"/>
  <c r="AF124" i="3" s="1"/>
  <c r="BR125" i="3"/>
  <c r="AF125" i="3" s="1"/>
  <c r="BR126" i="3"/>
  <c r="AF126" i="3" s="1"/>
  <c r="BR127" i="3"/>
  <c r="AF127" i="3" s="1"/>
  <c r="BR128" i="3"/>
  <c r="AF128" i="3" s="1"/>
  <c r="BR129" i="3"/>
  <c r="AF129" i="3" s="1"/>
  <c r="BR130" i="3"/>
  <c r="AF130" i="3" s="1"/>
  <c r="BR131" i="3"/>
  <c r="AF131" i="3" s="1"/>
  <c r="BR132" i="3"/>
  <c r="AF132" i="3" s="1"/>
  <c r="BR133" i="3"/>
  <c r="AF133" i="3" s="1"/>
  <c r="BR134" i="3"/>
  <c r="AF134" i="3" s="1"/>
  <c r="BR135" i="3"/>
  <c r="AF135" i="3" s="1"/>
  <c r="BR136" i="3"/>
  <c r="AF136" i="3" s="1"/>
  <c r="BR137" i="3"/>
  <c r="AF137" i="3" s="1"/>
  <c r="BR138" i="3"/>
  <c r="AF138" i="3" s="1"/>
  <c r="BR139" i="3"/>
  <c r="AF139" i="3" s="1"/>
  <c r="BR140" i="3"/>
  <c r="AF140" i="3" s="1"/>
  <c r="BR141" i="3"/>
  <c r="AF141" i="3" s="1"/>
  <c r="BR142" i="3"/>
  <c r="AF142" i="3" s="1"/>
  <c r="BR143" i="3"/>
  <c r="AF143" i="3" s="1"/>
  <c r="BR144" i="3"/>
  <c r="AF144" i="3" s="1"/>
  <c r="BR145" i="3"/>
  <c r="AF145" i="3" s="1"/>
  <c r="BR146" i="3"/>
  <c r="AF146" i="3" s="1"/>
  <c r="BR147" i="3"/>
  <c r="AF147" i="3" s="1"/>
  <c r="BR148" i="3"/>
  <c r="AF148" i="3" s="1"/>
  <c r="BR149" i="3"/>
  <c r="AF149" i="3" s="1"/>
  <c r="BR150" i="3"/>
  <c r="AF150" i="3" s="1"/>
  <c r="BR151" i="3"/>
  <c r="AF151" i="3" s="1"/>
  <c r="BR152" i="3"/>
  <c r="AF152" i="3" s="1"/>
  <c r="BR153" i="3"/>
  <c r="AF153" i="3" s="1"/>
  <c r="BR154" i="3"/>
  <c r="AF154" i="3" s="1"/>
  <c r="BR155" i="3"/>
  <c r="AF155" i="3" s="1"/>
  <c r="BR156" i="3"/>
  <c r="AF156" i="3" s="1"/>
  <c r="BR157" i="3"/>
  <c r="AF157" i="3" s="1"/>
  <c r="BR158" i="3"/>
  <c r="AF158" i="3" s="1"/>
  <c r="BR159" i="3"/>
  <c r="AF159" i="3" s="1"/>
  <c r="BR160" i="3"/>
  <c r="AF160" i="3" s="1"/>
  <c r="BR161" i="3"/>
  <c r="AF161" i="3" s="1"/>
  <c r="BR162" i="3"/>
  <c r="AF162" i="3" s="1"/>
  <c r="BR163" i="3"/>
  <c r="AF163" i="3" s="1"/>
  <c r="BR164" i="3"/>
  <c r="AF164" i="3" s="1"/>
  <c r="BR165" i="3"/>
  <c r="AF165" i="3" s="1"/>
  <c r="BR166" i="3"/>
  <c r="AF166" i="3" s="1"/>
  <c r="BR167" i="3"/>
  <c r="AF167" i="3" s="1"/>
  <c r="BR168" i="3"/>
  <c r="AF168" i="3" s="1"/>
  <c r="BR169" i="3"/>
  <c r="AF169" i="3" s="1"/>
  <c r="BR170" i="3"/>
  <c r="AF170" i="3" s="1"/>
  <c r="BR171" i="3"/>
  <c r="AF171" i="3" s="1"/>
  <c r="BR172" i="3"/>
  <c r="AF172" i="3" s="1"/>
  <c r="BR173" i="3"/>
  <c r="AF173" i="3" s="1"/>
  <c r="BR174" i="3"/>
  <c r="AF174" i="3" s="1"/>
  <c r="BR175" i="3"/>
  <c r="AF175" i="3" s="1"/>
  <c r="BR176" i="3"/>
  <c r="AF176" i="3" s="1"/>
  <c r="BR177" i="3"/>
  <c r="AF177" i="3" s="1"/>
  <c r="BR178" i="3"/>
  <c r="AF178" i="3" s="1"/>
  <c r="BR179" i="3"/>
  <c r="AF179" i="3" s="1"/>
  <c r="BR180" i="3"/>
  <c r="AF180" i="3" s="1"/>
  <c r="BR181" i="3"/>
  <c r="AF181" i="3" s="1"/>
  <c r="BR182" i="3"/>
  <c r="AF182" i="3" s="1"/>
  <c r="BR183" i="3"/>
  <c r="AF183" i="3" s="1"/>
  <c r="BR184" i="3"/>
  <c r="BR185" i="3"/>
  <c r="BR186" i="3"/>
  <c r="BR187" i="3"/>
  <c r="BR188" i="3"/>
  <c r="BR189" i="3"/>
  <c r="BR190" i="3"/>
  <c r="BR191" i="3"/>
  <c r="BR192" i="3"/>
  <c r="BR193" i="3"/>
  <c r="BR194" i="3"/>
  <c r="BR195" i="3"/>
  <c r="BR196" i="3"/>
  <c r="BR197" i="3"/>
  <c r="BR198" i="3"/>
  <c r="BR199" i="3"/>
  <c r="BR200" i="3"/>
  <c r="BR201" i="3"/>
  <c r="BR202" i="3"/>
  <c r="BR203" i="3"/>
  <c r="BR204" i="3"/>
  <c r="BR205" i="3"/>
  <c r="BR206" i="3"/>
  <c r="BR207" i="3"/>
  <c r="BR208" i="3"/>
  <c r="BR209" i="3"/>
  <c r="BR210" i="3"/>
  <c r="BR211" i="3"/>
  <c r="BR212" i="3"/>
  <c r="BR213" i="3"/>
  <c r="BR214" i="3"/>
  <c r="BR215" i="3"/>
  <c r="BR216" i="3"/>
  <c r="BR217" i="3"/>
  <c r="BR218" i="3"/>
  <c r="BR219" i="3"/>
  <c r="BR220" i="3"/>
  <c r="BR221" i="3"/>
  <c r="BR222" i="3"/>
  <c r="BR223" i="3"/>
  <c r="BR224" i="3"/>
  <c r="BR225" i="3"/>
  <c r="BR226" i="3"/>
  <c r="BR227" i="3"/>
  <c r="BR228" i="3"/>
  <c r="BR229" i="3"/>
  <c r="BR230" i="3"/>
  <c r="BR231" i="3"/>
  <c r="BR232" i="3"/>
  <c r="BR233" i="3"/>
  <c r="BR234" i="3"/>
  <c r="BR235" i="3"/>
  <c r="BR236" i="3"/>
  <c r="BR237" i="3"/>
  <c r="BR238" i="3"/>
  <c r="BR239" i="3"/>
  <c r="BR240" i="3"/>
  <c r="BR241" i="3"/>
  <c r="BR242" i="3"/>
  <c r="BR243" i="3"/>
  <c r="BR244" i="3"/>
  <c r="BR245" i="3"/>
  <c r="BR246" i="3"/>
  <c r="BR247" i="3"/>
  <c r="BR248" i="3"/>
  <c r="BR249" i="3"/>
  <c r="BR250" i="3"/>
  <c r="BR251" i="3"/>
  <c r="BR252" i="3"/>
  <c r="BR253" i="3"/>
  <c r="BR254" i="3"/>
  <c r="BR255" i="3"/>
  <c r="BR256" i="3"/>
  <c r="BR257" i="3"/>
  <c r="BR258" i="3"/>
  <c r="BR259" i="3"/>
  <c r="BR260" i="3"/>
  <c r="BR261" i="3"/>
  <c r="BR262" i="3"/>
  <c r="BR263" i="3"/>
  <c r="BR264" i="3"/>
  <c r="BR265" i="3"/>
  <c r="BR266" i="3"/>
  <c r="BO6" i="3"/>
  <c r="AE6" i="3" s="1"/>
  <c r="BO7" i="3"/>
  <c r="AE7" i="3" s="1"/>
  <c r="BO8" i="3"/>
  <c r="AE8" i="3" s="1"/>
  <c r="BO9" i="3"/>
  <c r="AE9" i="3" s="1"/>
  <c r="BO10" i="3"/>
  <c r="AE10" i="3" s="1"/>
  <c r="BO11" i="3"/>
  <c r="AE11" i="3" s="1"/>
  <c r="BO12" i="3"/>
  <c r="AE12" i="3" s="1"/>
  <c r="BO13" i="3"/>
  <c r="AE13" i="3" s="1"/>
  <c r="BO14" i="3"/>
  <c r="AE14" i="3" s="1"/>
  <c r="BO15" i="3"/>
  <c r="AE15" i="3" s="1"/>
  <c r="BO16" i="3"/>
  <c r="AE16" i="3" s="1"/>
  <c r="BO17" i="3"/>
  <c r="AE17" i="3" s="1"/>
  <c r="BO18" i="3"/>
  <c r="AE18" i="3" s="1"/>
  <c r="BO19" i="3"/>
  <c r="AE19" i="3" s="1"/>
  <c r="BO20" i="3"/>
  <c r="AE20" i="3" s="1"/>
  <c r="BO21" i="3"/>
  <c r="AE21" i="3" s="1"/>
  <c r="BO22" i="3"/>
  <c r="AE22" i="3" s="1"/>
  <c r="BO23" i="3"/>
  <c r="AE23" i="3" s="1"/>
  <c r="BO24" i="3"/>
  <c r="AE24" i="3" s="1"/>
  <c r="BO25" i="3"/>
  <c r="AE25" i="3" s="1"/>
  <c r="BO26" i="3"/>
  <c r="AE26" i="3" s="1"/>
  <c r="BO27" i="3"/>
  <c r="AE27" i="3" s="1"/>
  <c r="BO28" i="3"/>
  <c r="AE28" i="3" s="1"/>
  <c r="BO29" i="3"/>
  <c r="AE29" i="3" s="1"/>
  <c r="BO30" i="3"/>
  <c r="AE30" i="3" s="1"/>
  <c r="BO31" i="3"/>
  <c r="AE31" i="3" s="1"/>
  <c r="BO32" i="3"/>
  <c r="AE32" i="3" s="1"/>
  <c r="BO33" i="3"/>
  <c r="AE33" i="3" s="1"/>
  <c r="BO34" i="3"/>
  <c r="AE34" i="3" s="1"/>
  <c r="BO35" i="3"/>
  <c r="AE35" i="3" s="1"/>
  <c r="BO36" i="3"/>
  <c r="AE36" i="3" s="1"/>
  <c r="BO37" i="3"/>
  <c r="AE37" i="3" s="1"/>
  <c r="BO38" i="3"/>
  <c r="AE38" i="3" s="1"/>
  <c r="BO39" i="3"/>
  <c r="AE39" i="3" s="1"/>
  <c r="BO40" i="3"/>
  <c r="AE40" i="3" s="1"/>
  <c r="BO41" i="3"/>
  <c r="AE41" i="3" s="1"/>
  <c r="BO42" i="3"/>
  <c r="AE42" i="3" s="1"/>
  <c r="BO43" i="3"/>
  <c r="AE43" i="3" s="1"/>
  <c r="BO44" i="3"/>
  <c r="AE44" i="3" s="1"/>
  <c r="BO45" i="3"/>
  <c r="AE45" i="3" s="1"/>
  <c r="BO46" i="3"/>
  <c r="AE46" i="3" s="1"/>
  <c r="BO47" i="3"/>
  <c r="AE47" i="3" s="1"/>
  <c r="BO48" i="3"/>
  <c r="AE48" i="3" s="1"/>
  <c r="BO49" i="3"/>
  <c r="AE49" i="3" s="1"/>
  <c r="BO50" i="3"/>
  <c r="AE50" i="3" s="1"/>
  <c r="BO51" i="3"/>
  <c r="AE51" i="3" s="1"/>
  <c r="BO52" i="3"/>
  <c r="AE52" i="3" s="1"/>
  <c r="BO53" i="3"/>
  <c r="AE53" i="3" s="1"/>
  <c r="BO54" i="3"/>
  <c r="AE54" i="3" s="1"/>
  <c r="BO55" i="3"/>
  <c r="AE55" i="3" s="1"/>
  <c r="BO56" i="3"/>
  <c r="AE56" i="3" s="1"/>
  <c r="BO57" i="3"/>
  <c r="AE57" i="3" s="1"/>
  <c r="BO58" i="3"/>
  <c r="AE58" i="3" s="1"/>
  <c r="BO59" i="3"/>
  <c r="AE59" i="3" s="1"/>
  <c r="BO60" i="3"/>
  <c r="AE60" i="3" s="1"/>
  <c r="BO61" i="3"/>
  <c r="AE61" i="3" s="1"/>
  <c r="BO62" i="3"/>
  <c r="AE62" i="3" s="1"/>
  <c r="BO63" i="3"/>
  <c r="AE63" i="3" s="1"/>
  <c r="BO64" i="3"/>
  <c r="AE64" i="3" s="1"/>
  <c r="BO65" i="3"/>
  <c r="AE65" i="3" s="1"/>
  <c r="BO66" i="3"/>
  <c r="AE66" i="3" s="1"/>
  <c r="BO67" i="3"/>
  <c r="AE67" i="3" s="1"/>
  <c r="BO68" i="3"/>
  <c r="AE68" i="3" s="1"/>
  <c r="BO69" i="3"/>
  <c r="AE69" i="3" s="1"/>
  <c r="BO70" i="3"/>
  <c r="AE70" i="3" s="1"/>
  <c r="BO71" i="3"/>
  <c r="AE71" i="3" s="1"/>
  <c r="BO72" i="3"/>
  <c r="AE72" i="3" s="1"/>
  <c r="BO73" i="3"/>
  <c r="AE73" i="3" s="1"/>
  <c r="BO74" i="3"/>
  <c r="AE74" i="3" s="1"/>
  <c r="BO75" i="3"/>
  <c r="AE75" i="3" s="1"/>
  <c r="BO76" i="3"/>
  <c r="AE76" i="3" s="1"/>
  <c r="BO77" i="3"/>
  <c r="AE77" i="3" s="1"/>
  <c r="BO78" i="3"/>
  <c r="AE78" i="3" s="1"/>
  <c r="BO79" i="3"/>
  <c r="AE79" i="3" s="1"/>
  <c r="BO80" i="3"/>
  <c r="AE80" i="3" s="1"/>
  <c r="BO81" i="3"/>
  <c r="AE81" i="3" s="1"/>
  <c r="BO82" i="3"/>
  <c r="AE82" i="3" s="1"/>
  <c r="BO83" i="3"/>
  <c r="AE83" i="3" s="1"/>
  <c r="BO84" i="3"/>
  <c r="AE84" i="3" s="1"/>
  <c r="BO85" i="3"/>
  <c r="AE85" i="3" s="1"/>
  <c r="BO86" i="3"/>
  <c r="AE86" i="3" s="1"/>
  <c r="BO87" i="3"/>
  <c r="AE87" i="3" s="1"/>
  <c r="BO88" i="3"/>
  <c r="AE88" i="3" s="1"/>
  <c r="BO89" i="3"/>
  <c r="AE89" i="3" s="1"/>
  <c r="BO90" i="3"/>
  <c r="AE90" i="3" s="1"/>
  <c r="BO91" i="3"/>
  <c r="AE91" i="3" s="1"/>
  <c r="BO92" i="3"/>
  <c r="AE92" i="3" s="1"/>
  <c r="BO93" i="3"/>
  <c r="AE93" i="3" s="1"/>
  <c r="BO94" i="3"/>
  <c r="AE94" i="3" s="1"/>
  <c r="BO95" i="3"/>
  <c r="AE95" i="3" s="1"/>
  <c r="BO96" i="3"/>
  <c r="AE96" i="3" s="1"/>
  <c r="BO97" i="3"/>
  <c r="AE97" i="3" s="1"/>
  <c r="BO98" i="3"/>
  <c r="AE98" i="3" s="1"/>
  <c r="BO99" i="3"/>
  <c r="AE99" i="3" s="1"/>
  <c r="BO100" i="3"/>
  <c r="AE100" i="3" s="1"/>
  <c r="BO101" i="3"/>
  <c r="AE101" i="3" s="1"/>
  <c r="BO102" i="3"/>
  <c r="AE102" i="3" s="1"/>
  <c r="BO103" i="3"/>
  <c r="AE103" i="3" s="1"/>
  <c r="BO104" i="3"/>
  <c r="AE104" i="3" s="1"/>
  <c r="BO105" i="3"/>
  <c r="AE105" i="3" s="1"/>
  <c r="BO106" i="3"/>
  <c r="AE106" i="3" s="1"/>
  <c r="BO107" i="3"/>
  <c r="AE107" i="3" s="1"/>
  <c r="BO108" i="3"/>
  <c r="AE108" i="3" s="1"/>
  <c r="BO109" i="3"/>
  <c r="AE109" i="3" s="1"/>
  <c r="BO110" i="3"/>
  <c r="AE110" i="3" s="1"/>
  <c r="BO111" i="3"/>
  <c r="AE111" i="3" s="1"/>
  <c r="BO112" i="3"/>
  <c r="AE112" i="3" s="1"/>
  <c r="BO113" i="3"/>
  <c r="AE113" i="3" s="1"/>
  <c r="BO114" i="3"/>
  <c r="AE114" i="3" s="1"/>
  <c r="BO115" i="3"/>
  <c r="AE115" i="3" s="1"/>
  <c r="BO116" i="3"/>
  <c r="AE116" i="3" s="1"/>
  <c r="BO117" i="3"/>
  <c r="AE117" i="3" s="1"/>
  <c r="BO118" i="3"/>
  <c r="AE118" i="3" s="1"/>
  <c r="BO119" i="3"/>
  <c r="AE119" i="3" s="1"/>
  <c r="BO120" i="3"/>
  <c r="AE120" i="3" s="1"/>
  <c r="BO121" i="3"/>
  <c r="AE121" i="3" s="1"/>
  <c r="BO122" i="3"/>
  <c r="AE122" i="3" s="1"/>
  <c r="BO123" i="3"/>
  <c r="AE123" i="3" s="1"/>
  <c r="BO124" i="3"/>
  <c r="AE124" i="3" s="1"/>
  <c r="BO125" i="3"/>
  <c r="AE125" i="3" s="1"/>
  <c r="BO126" i="3"/>
  <c r="AE126" i="3" s="1"/>
  <c r="BO127" i="3"/>
  <c r="AE127" i="3" s="1"/>
  <c r="BO128" i="3"/>
  <c r="AE128" i="3" s="1"/>
  <c r="BO129" i="3"/>
  <c r="AE129" i="3" s="1"/>
  <c r="BO130" i="3"/>
  <c r="AE130" i="3" s="1"/>
  <c r="BO131" i="3"/>
  <c r="AE131" i="3" s="1"/>
  <c r="BO132" i="3"/>
  <c r="AE132" i="3" s="1"/>
  <c r="BO133" i="3"/>
  <c r="AE133" i="3" s="1"/>
  <c r="BO134" i="3"/>
  <c r="AE134" i="3" s="1"/>
  <c r="BO135" i="3"/>
  <c r="AE135" i="3" s="1"/>
  <c r="BO136" i="3"/>
  <c r="AE136" i="3" s="1"/>
  <c r="BO137" i="3"/>
  <c r="AE137" i="3" s="1"/>
  <c r="BO138" i="3"/>
  <c r="AE138" i="3" s="1"/>
  <c r="BO139" i="3"/>
  <c r="AE139" i="3" s="1"/>
  <c r="BO140" i="3"/>
  <c r="AE140" i="3" s="1"/>
  <c r="BO141" i="3"/>
  <c r="AE141" i="3" s="1"/>
  <c r="BO142" i="3"/>
  <c r="BO143" i="3"/>
  <c r="BO144" i="3"/>
  <c r="BO145" i="3"/>
  <c r="BO146" i="3"/>
  <c r="BO147" i="3"/>
  <c r="BO148" i="3"/>
  <c r="BO149" i="3"/>
  <c r="BO150" i="3"/>
  <c r="BO151" i="3"/>
  <c r="BO152" i="3"/>
  <c r="BO153" i="3"/>
  <c r="BO154" i="3"/>
  <c r="BO155" i="3"/>
  <c r="BO156" i="3"/>
  <c r="BO157" i="3"/>
  <c r="BO158" i="3"/>
  <c r="BO159" i="3"/>
  <c r="BO160" i="3"/>
  <c r="BO161" i="3"/>
  <c r="BO162" i="3"/>
  <c r="BO163" i="3"/>
  <c r="BO164" i="3"/>
  <c r="BO165" i="3"/>
  <c r="BO166" i="3"/>
  <c r="BO167" i="3"/>
  <c r="BO168" i="3"/>
  <c r="BO169" i="3"/>
  <c r="BO170" i="3"/>
  <c r="BO171" i="3"/>
  <c r="BO172" i="3"/>
  <c r="BO173" i="3"/>
  <c r="BO174" i="3"/>
  <c r="BO175" i="3"/>
  <c r="BO176" i="3"/>
  <c r="BO177" i="3"/>
  <c r="BO178" i="3"/>
  <c r="BO179" i="3"/>
  <c r="BO180" i="3"/>
  <c r="BO181" i="3"/>
  <c r="BO182" i="3"/>
  <c r="BO183" i="3"/>
  <c r="BO184" i="3"/>
  <c r="BO185" i="3"/>
  <c r="BO186" i="3"/>
  <c r="BO187" i="3"/>
  <c r="BO188" i="3"/>
  <c r="BO189" i="3"/>
  <c r="BO190" i="3"/>
  <c r="BO191" i="3"/>
  <c r="BO192" i="3"/>
  <c r="BO193" i="3"/>
  <c r="BO194" i="3"/>
  <c r="BO195" i="3"/>
  <c r="BO196" i="3"/>
  <c r="BO197" i="3"/>
  <c r="BO198" i="3"/>
  <c r="BO199" i="3"/>
  <c r="BO200" i="3"/>
  <c r="BO201" i="3"/>
  <c r="BO202" i="3"/>
  <c r="BO203" i="3"/>
  <c r="BO204" i="3"/>
  <c r="BO205" i="3"/>
  <c r="BO206" i="3"/>
  <c r="BO207" i="3"/>
  <c r="BO208" i="3"/>
  <c r="BO209" i="3"/>
  <c r="BO210" i="3"/>
  <c r="BO211" i="3"/>
  <c r="BO212" i="3"/>
  <c r="BO213" i="3"/>
  <c r="BO214" i="3"/>
  <c r="BO215" i="3"/>
  <c r="BO216" i="3"/>
  <c r="BO217" i="3"/>
  <c r="BO218" i="3"/>
  <c r="BO219" i="3"/>
  <c r="BO220" i="3"/>
  <c r="BO221" i="3"/>
  <c r="BO222" i="3"/>
  <c r="BO223" i="3"/>
  <c r="BO224" i="3"/>
  <c r="BO225" i="3"/>
  <c r="BO226" i="3"/>
  <c r="BO227" i="3"/>
  <c r="BO228" i="3"/>
  <c r="BO229" i="3"/>
  <c r="BO230" i="3"/>
  <c r="BO231" i="3"/>
  <c r="BO232" i="3"/>
  <c r="BO233" i="3"/>
  <c r="BO234" i="3"/>
  <c r="BO235" i="3"/>
  <c r="BO236" i="3"/>
  <c r="BO237" i="3"/>
  <c r="BO238" i="3"/>
  <c r="BO239" i="3"/>
  <c r="BO240" i="3"/>
  <c r="BO241" i="3"/>
  <c r="BO242" i="3"/>
  <c r="BO243" i="3"/>
  <c r="BO244" i="3"/>
  <c r="BO245" i="3"/>
  <c r="BO246" i="3"/>
  <c r="BO247" i="3"/>
  <c r="BO248" i="3"/>
  <c r="BO249" i="3"/>
  <c r="BO250" i="3"/>
  <c r="BO251" i="3"/>
  <c r="BO252" i="3"/>
  <c r="BO253" i="3"/>
  <c r="BO254" i="3"/>
  <c r="BO255" i="3"/>
  <c r="BO256" i="3"/>
  <c r="BO257" i="3"/>
  <c r="BO258" i="3"/>
  <c r="BO259" i="3"/>
  <c r="BO260" i="3"/>
  <c r="BO261" i="3"/>
  <c r="BO262" i="3"/>
  <c r="BO263" i="3"/>
  <c r="BO264" i="3"/>
  <c r="BO265" i="3"/>
  <c r="BO266" i="3"/>
  <c r="BL7" i="3"/>
  <c r="AD7" i="3" s="1"/>
  <c r="BL8" i="3"/>
  <c r="AD8" i="3" s="1"/>
  <c r="BL9" i="3"/>
  <c r="AD9" i="3" s="1"/>
  <c r="BL10" i="3"/>
  <c r="AD10" i="3" s="1"/>
  <c r="BL11" i="3"/>
  <c r="AD11" i="3" s="1"/>
  <c r="BL12" i="3"/>
  <c r="AD12" i="3" s="1"/>
  <c r="BL13" i="3"/>
  <c r="AD13" i="3" s="1"/>
  <c r="BL14" i="3"/>
  <c r="AD14" i="3" s="1"/>
  <c r="BL15" i="3"/>
  <c r="AD15" i="3" s="1"/>
  <c r="BL16" i="3"/>
  <c r="AD16" i="3" s="1"/>
  <c r="BL17" i="3"/>
  <c r="AD17" i="3" s="1"/>
  <c r="BL18" i="3"/>
  <c r="AD18" i="3" s="1"/>
  <c r="BL19" i="3"/>
  <c r="AD19" i="3" s="1"/>
  <c r="BL20" i="3"/>
  <c r="AD20" i="3" s="1"/>
  <c r="BL21" i="3"/>
  <c r="AD21" i="3" s="1"/>
  <c r="BL22" i="3"/>
  <c r="AD22" i="3" s="1"/>
  <c r="BL23" i="3"/>
  <c r="AD23" i="3" s="1"/>
  <c r="BL24" i="3"/>
  <c r="AD24" i="3" s="1"/>
  <c r="BL25" i="3"/>
  <c r="AD25" i="3" s="1"/>
  <c r="BL26" i="3"/>
  <c r="AD26" i="3" s="1"/>
  <c r="BL27" i="3"/>
  <c r="AD27" i="3" s="1"/>
  <c r="BL28" i="3"/>
  <c r="AD28" i="3" s="1"/>
  <c r="BL29" i="3"/>
  <c r="AD29" i="3" s="1"/>
  <c r="BL30" i="3"/>
  <c r="AD30" i="3" s="1"/>
  <c r="BL31" i="3"/>
  <c r="AD31" i="3" s="1"/>
  <c r="BL32" i="3"/>
  <c r="AD32" i="3" s="1"/>
  <c r="BL33" i="3"/>
  <c r="AD33" i="3" s="1"/>
  <c r="BL34" i="3"/>
  <c r="AD34" i="3" s="1"/>
  <c r="BL35" i="3"/>
  <c r="AD35" i="3" s="1"/>
  <c r="BL36" i="3"/>
  <c r="AD36" i="3" s="1"/>
  <c r="BL37" i="3"/>
  <c r="AD37" i="3" s="1"/>
  <c r="BL38" i="3"/>
  <c r="AD38" i="3" s="1"/>
  <c r="BL39" i="3"/>
  <c r="AD39" i="3" s="1"/>
  <c r="BL40" i="3"/>
  <c r="AD40" i="3" s="1"/>
  <c r="BL41" i="3"/>
  <c r="AD41" i="3" s="1"/>
  <c r="BL42" i="3"/>
  <c r="AD42" i="3" s="1"/>
  <c r="BL43" i="3"/>
  <c r="AD43" i="3" s="1"/>
  <c r="BL44" i="3"/>
  <c r="AD44" i="3" s="1"/>
  <c r="BL45" i="3"/>
  <c r="AD45" i="3" s="1"/>
  <c r="BL46" i="3"/>
  <c r="AD46" i="3" s="1"/>
  <c r="BL47" i="3"/>
  <c r="AD47" i="3" s="1"/>
  <c r="BL48" i="3"/>
  <c r="AD48" i="3" s="1"/>
  <c r="BL49" i="3"/>
  <c r="AD49" i="3" s="1"/>
  <c r="BL50" i="3"/>
  <c r="AD50" i="3" s="1"/>
  <c r="BL51" i="3"/>
  <c r="AD51" i="3" s="1"/>
  <c r="BL52" i="3"/>
  <c r="AD52" i="3" s="1"/>
  <c r="BL53" i="3"/>
  <c r="AD53" i="3" s="1"/>
  <c r="BL54" i="3"/>
  <c r="AD54" i="3" s="1"/>
  <c r="BL55" i="3"/>
  <c r="AD55" i="3" s="1"/>
  <c r="BL56" i="3"/>
  <c r="AD56" i="3" s="1"/>
  <c r="BL57" i="3"/>
  <c r="AD57" i="3" s="1"/>
  <c r="BL58" i="3"/>
  <c r="AD58" i="3" s="1"/>
  <c r="BL59" i="3"/>
  <c r="AD59" i="3" s="1"/>
  <c r="BL60" i="3"/>
  <c r="AD60" i="3" s="1"/>
  <c r="BL61" i="3"/>
  <c r="AD61" i="3" s="1"/>
  <c r="BL62" i="3"/>
  <c r="AD62" i="3" s="1"/>
  <c r="BL63" i="3"/>
  <c r="AD63" i="3" s="1"/>
  <c r="BL64" i="3"/>
  <c r="AD64" i="3" s="1"/>
  <c r="BL65" i="3"/>
  <c r="AD65" i="3" s="1"/>
  <c r="BL66" i="3"/>
  <c r="AD66" i="3" s="1"/>
  <c r="BL67" i="3"/>
  <c r="AD67" i="3" s="1"/>
  <c r="BL68" i="3"/>
  <c r="AD68" i="3" s="1"/>
  <c r="BL69" i="3"/>
  <c r="AD69" i="3" s="1"/>
  <c r="BL70" i="3"/>
  <c r="AD70" i="3" s="1"/>
  <c r="BL71" i="3"/>
  <c r="AD71" i="3" s="1"/>
  <c r="BL72" i="3"/>
  <c r="AD72" i="3" s="1"/>
  <c r="BL73" i="3"/>
  <c r="AD73" i="3" s="1"/>
  <c r="BL74" i="3"/>
  <c r="AD74" i="3" s="1"/>
  <c r="BL75" i="3"/>
  <c r="AD75" i="3" s="1"/>
  <c r="BL76" i="3"/>
  <c r="AD76" i="3" s="1"/>
  <c r="BL77" i="3"/>
  <c r="AD77" i="3" s="1"/>
  <c r="BL78" i="3"/>
  <c r="AD78" i="3" s="1"/>
  <c r="BL79" i="3"/>
  <c r="AD79" i="3" s="1"/>
  <c r="BL80" i="3"/>
  <c r="AD80" i="3" s="1"/>
  <c r="BL81" i="3"/>
  <c r="AD81" i="3" s="1"/>
  <c r="BL82" i="3"/>
  <c r="AD82" i="3" s="1"/>
  <c r="BL83" i="3"/>
  <c r="AD83" i="3" s="1"/>
  <c r="BL84" i="3"/>
  <c r="AD84" i="3" s="1"/>
  <c r="BL85" i="3"/>
  <c r="AD85" i="3" s="1"/>
  <c r="BL86" i="3"/>
  <c r="AD86" i="3" s="1"/>
  <c r="BL87" i="3"/>
  <c r="AD87" i="3" s="1"/>
  <c r="BL88" i="3"/>
  <c r="AD88" i="3" s="1"/>
  <c r="BL89" i="3"/>
  <c r="AD89" i="3" s="1"/>
  <c r="BL90" i="3"/>
  <c r="AD90" i="3" s="1"/>
  <c r="BL91" i="3"/>
  <c r="AD91" i="3" s="1"/>
  <c r="BL92" i="3"/>
  <c r="AD92" i="3" s="1"/>
  <c r="BL93" i="3"/>
  <c r="AD93" i="3" s="1"/>
  <c r="BL94" i="3"/>
  <c r="AD94" i="3" s="1"/>
  <c r="BL95" i="3"/>
  <c r="AD95" i="3" s="1"/>
  <c r="BL96" i="3"/>
  <c r="AD96" i="3" s="1"/>
  <c r="BL97" i="3"/>
  <c r="AD97" i="3" s="1"/>
  <c r="BL98" i="3"/>
  <c r="AD98" i="3" s="1"/>
  <c r="BL99" i="3"/>
  <c r="AD99" i="3" s="1"/>
  <c r="BL100" i="3"/>
  <c r="AD100" i="3" s="1"/>
  <c r="BL101" i="3"/>
  <c r="AD101" i="3" s="1"/>
  <c r="BL102" i="3"/>
  <c r="AD102" i="3" s="1"/>
  <c r="BL103" i="3"/>
  <c r="AD103" i="3" s="1"/>
  <c r="BL104" i="3"/>
  <c r="AD104" i="3" s="1"/>
  <c r="BL105" i="3"/>
  <c r="AD105" i="3" s="1"/>
  <c r="BL106" i="3"/>
  <c r="AD106" i="3" s="1"/>
  <c r="BL107" i="3"/>
  <c r="AD107" i="3" s="1"/>
  <c r="BL108" i="3"/>
  <c r="AD108" i="3" s="1"/>
  <c r="BL109" i="3"/>
  <c r="AD109" i="3" s="1"/>
  <c r="BL110" i="3"/>
  <c r="AD110" i="3" s="1"/>
  <c r="BL111" i="3"/>
  <c r="AD111" i="3" s="1"/>
  <c r="BL112" i="3"/>
  <c r="AD112" i="3" s="1"/>
  <c r="BL113" i="3"/>
  <c r="AD113" i="3" s="1"/>
  <c r="BL114" i="3"/>
  <c r="AD114" i="3" s="1"/>
  <c r="BL115" i="3"/>
  <c r="AD115" i="3" s="1"/>
  <c r="BL116" i="3"/>
  <c r="AD116" i="3" s="1"/>
  <c r="BL117" i="3"/>
  <c r="AD117" i="3" s="1"/>
  <c r="BL118" i="3"/>
  <c r="AD118" i="3" s="1"/>
  <c r="BL119" i="3"/>
  <c r="AD119" i="3" s="1"/>
  <c r="BL120" i="3"/>
  <c r="AD120" i="3" s="1"/>
  <c r="BL121" i="3"/>
  <c r="AD121" i="3" s="1"/>
  <c r="BL122" i="3"/>
  <c r="AD122" i="3" s="1"/>
  <c r="BL123" i="3"/>
  <c r="AD123" i="3" s="1"/>
  <c r="BL124" i="3"/>
  <c r="AD124" i="3" s="1"/>
  <c r="BL125" i="3"/>
  <c r="AD125" i="3" s="1"/>
  <c r="BL126" i="3"/>
  <c r="AD126" i="3" s="1"/>
  <c r="BL127" i="3"/>
  <c r="AD127" i="3" s="1"/>
  <c r="BL128" i="3"/>
  <c r="AD128" i="3" s="1"/>
  <c r="BL129" i="3"/>
  <c r="AD129" i="3" s="1"/>
  <c r="BL130" i="3"/>
  <c r="AD130" i="3" s="1"/>
  <c r="BL131" i="3"/>
  <c r="AD131" i="3" s="1"/>
  <c r="BL132" i="3"/>
  <c r="AD132" i="3" s="1"/>
  <c r="BL133" i="3"/>
  <c r="AD133" i="3" s="1"/>
  <c r="BL134" i="3"/>
  <c r="AD134" i="3" s="1"/>
  <c r="BL135" i="3"/>
  <c r="AD135" i="3" s="1"/>
  <c r="BL136" i="3"/>
  <c r="AD136" i="3" s="1"/>
  <c r="BL137" i="3"/>
  <c r="AD137" i="3" s="1"/>
  <c r="BL138" i="3"/>
  <c r="AD138" i="3" s="1"/>
  <c r="BL139" i="3"/>
  <c r="AD139" i="3" s="1"/>
  <c r="BL140" i="3"/>
  <c r="AD140" i="3" s="1"/>
  <c r="BL141" i="3"/>
  <c r="AD141" i="3" s="1"/>
  <c r="BL142" i="3"/>
  <c r="AD142" i="3" s="1"/>
  <c r="BL143" i="3"/>
  <c r="AD143" i="3" s="1"/>
  <c r="BL144" i="3"/>
  <c r="AD144" i="3" s="1"/>
  <c r="BL145" i="3"/>
  <c r="AD145" i="3" s="1"/>
  <c r="BL146" i="3"/>
  <c r="AD146" i="3" s="1"/>
  <c r="BL147" i="3"/>
  <c r="AD147" i="3" s="1"/>
  <c r="BL148" i="3"/>
  <c r="AD148" i="3" s="1"/>
  <c r="BL149" i="3"/>
  <c r="AD149" i="3" s="1"/>
  <c r="BL150" i="3"/>
  <c r="AD150" i="3" s="1"/>
  <c r="BL151" i="3"/>
  <c r="AD151" i="3" s="1"/>
  <c r="BL152" i="3"/>
  <c r="AD152" i="3" s="1"/>
  <c r="BL153" i="3"/>
  <c r="AD153" i="3" s="1"/>
  <c r="BL154" i="3"/>
  <c r="AD154" i="3" s="1"/>
  <c r="BL155" i="3"/>
  <c r="AD155" i="3" s="1"/>
  <c r="BL156" i="3"/>
  <c r="AD156" i="3" s="1"/>
  <c r="BL157" i="3"/>
  <c r="AD157" i="3" s="1"/>
  <c r="BL158" i="3"/>
  <c r="AD158" i="3" s="1"/>
  <c r="BL159" i="3"/>
  <c r="AD159" i="3" s="1"/>
  <c r="BL160" i="3"/>
  <c r="AD160" i="3" s="1"/>
  <c r="BL161" i="3"/>
  <c r="AD161" i="3" s="1"/>
  <c r="BL162" i="3"/>
  <c r="AD162" i="3" s="1"/>
  <c r="BL163" i="3"/>
  <c r="AD163" i="3" s="1"/>
  <c r="BL164" i="3"/>
  <c r="AD164" i="3" s="1"/>
  <c r="BL165" i="3"/>
  <c r="AD165" i="3" s="1"/>
  <c r="BL166" i="3"/>
  <c r="AD166" i="3" s="1"/>
  <c r="BL167" i="3"/>
  <c r="AD167" i="3" s="1"/>
  <c r="BL168" i="3"/>
  <c r="AD168" i="3" s="1"/>
  <c r="BL169" i="3"/>
  <c r="AD169" i="3" s="1"/>
  <c r="BL170" i="3"/>
  <c r="AD170" i="3" s="1"/>
  <c r="BL171" i="3"/>
  <c r="AD171" i="3" s="1"/>
  <c r="BL172" i="3"/>
  <c r="AD172" i="3" s="1"/>
  <c r="BL173" i="3"/>
  <c r="AD173" i="3" s="1"/>
  <c r="BL174" i="3"/>
  <c r="AD174" i="3" s="1"/>
  <c r="BL175" i="3"/>
  <c r="AD175" i="3" s="1"/>
  <c r="BL176" i="3"/>
  <c r="AD176" i="3" s="1"/>
  <c r="BL177" i="3"/>
  <c r="AD177" i="3" s="1"/>
  <c r="BL178" i="3"/>
  <c r="AD178" i="3" s="1"/>
  <c r="BL179" i="3"/>
  <c r="AD179" i="3" s="1"/>
  <c r="BL180" i="3"/>
  <c r="AD180" i="3" s="1"/>
  <c r="BL181" i="3"/>
  <c r="AD181" i="3" s="1"/>
  <c r="BL182" i="3"/>
  <c r="AD182" i="3" s="1"/>
  <c r="BL183" i="3"/>
  <c r="AD183" i="3" s="1"/>
  <c r="BL184" i="3"/>
  <c r="AD184" i="3" s="1"/>
  <c r="BL185" i="3"/>
  <c r="AD185" i="3" s="1"/>
  <c r="BL186" i="3"/>
  <c r="AD186" i="3" s="1"/>
  <c r="BL187" i="3"/>
  <c r="AD187" i="3" s="1"/>
  <c r="BL188" i="3"/>
  <c r="AD188" i="3" s="1"/>
  <c r="BL189" i="3"/>
  <c r="AD189" i="3" s="1"/>
  <c r="BL190" i="3"/>
  <c r="AD190" i="3" s="1"/>
  <c r="BL191" i="3"/>
  <c r="AD191" i="3" s="1"/>
  <c r="BL192" i="3"/>
  <c r="AD192" i="3" s="1"/>
  <c r="BL193" i="3"/>
  <c r="AD193" i="3" s="1"/>
  <c r="BL194" i="3"/>
  <c r="AD194" i="3" s="1"/>
  <c r="BL195" i="3"/>
  <c r="AD195" i="3" s="1"/>
  <c r="BL196" i="3"/>
  <c r="AD196" i="3" s="1"/>
  <c r="BL197" i="3"/>
  <c r="AD197" i="3" s="1"/>
  <c r="BL198" i="3"/>
  <c r="AD198" i="3" s="1"/>
  <c r="BL199" i="3"/>
  <c r="AD199" i="3" s="1"/>
  <c r="BL200" i="3"/>
  <c r="AD200" i="3" s="1"/>
  <c r="BL201" i="3"/>
  <c r="AD201" i="3" s="1"/>
  <c r="BL202" i="3"/>
  <c r="AD202" i="3" s="1"/>
  <c r="BL203" i="3"/>
  <c r="AD203" i="3" s="1"/>
  <c r="BL204" i="3"/>
  <c r="AD204" i="3" s="1"/>
  <c r="BL205" i="3"/>
  <c r="AD205" i="3" s="1"/>
  <c r="BL206" i="3"/>
  <c r="AD206" i="3" s="1"/>
  <c r="BL207" i="3"/>
  <c r="AD207" i="3" s="1"/>
  <c r="BL208" i="3"/>
  <c r="AD208" i="3" s="1"/>
  <c r="BL209" i="3"/>
  <c r="AD209" i="3" s="1"/>
  <c r="BL210" i="3"/>
  <c r="AD210" i="3" s="1"/>
  <c r="BL211" i="3"/>
  <c r="AD211" i="3" s="1"/>
  <c r="BL212" i="3"/>
  <c r="AD212" i="3" s="1"/>
  <c r="BL213" i="3"/>
  <c r="AD213" i="3" s="1"/>
  <c r="BL214" i="3"/>
  <c r="AD214" i="3" s="1"/>
  <c r="BL215" i="3"/>
  <c r="AD215" i="3" s="1"/>
  <c r="BL216" i="3"/>
  <c r="AD216" i="3" s="1"/>
  <c r="BL217" i="3"/>
  <c r="AD217" i="3" s="1"/>
  <c r="BL218" i="3"/>
  <c r="BL219" i="3"/>
  <c r="BL220" i="3"/>
  <c r="BL221" i="3"/>
  <c r="BL222" i="3"/>
  <c r="BL223" i="3"/>
  <c r="BL224" i="3"/>
  <c r="BL225" i="3"/>
  <c r="BL226" i="3"/>
  <c r="BL227" i="3"/>
  <c r="BL228" i="3"/>
  <c r="BL229" i="3"/>
  <c r="BL230" i="3"/>
  <c r="BL231" i="3"/>
  <c r="BL232" i="3"/>
  <c r="BL233" i="3"/>
  <c r="BL234" i="3"/>
  <c r="BL235" i="3"/>
  <c r="BL236" i="3"/>
  <c r="BL237" i="3"/>
  <c r="BL238" i="3"/>
  <c r="BL239" i="3"/>
  <c r="BL240" i="3"/>
  <c r="BL241" i="3"/>
  <c r="BL242" i="3"/>
  <c r="BL243" i="3"/>
  <c r="BL244" i="3"/>
  <c r="BL245" i="3"/>
  <c r="BL246" i="3"/>
  <c r="BL247" i="3"/>
  <c r="BL248" i="3"/>
  <c r="BL249" i="3"/>
  <c r="BL250" i="3"/>
  <c r="BL251" i="3"/>
  <c r="BL252" i="3"/>
  <c r="BL253" i="3"/>
  <c r="BL254" i="3"/>
  <c r="BL255" i="3"/>
  <c r="BL256" i="3"/>
  <c r="BL257" i="3"/>
  <c r="BL258" i="3"/>
  <c r="BL259" i="3"/>
  <c r="BL260" i="3"/>
  <c r="BL261" i="3"/>
  <c r="BL262" i="3"/>
  <c r="BL263" i="3"/>
  <c r="BL264" i="3"/>
  <c r="BL265" i="3"/>
  <c r="BL266" i="3"/>
  <c r="BI7" i="3"/>
  <c r="AC7" i="3" s="1"/>
  <c r="BI8" i="3"/>
  <c r="AC8" i="3" s="1"/>
  <c r="BI9" i="3"/>
  <c r="AC9" i="3" s="1"/>
  <c r="BI10" i="3"/>
  <c r="AC10" i="3" s="1"/>
  <c r="BI11" i="3"/>
  <c r="AC11" i="3" s="1"/>
  <c r="BI12" i="3"/>
  <c r="AC12" i="3" s="1"/>
  <c r="BI13" i="3"/>
  <c r="AC13" i="3" s="1"/>
  <c r="BI14" i="3"/>
  <c r="AC14" i="3" s="1"/>
  <c r="BI15" i="3"/>
  <c r="AC15" i="3" s="1"/>
  <c r="BI16" i="3"/>
  <c r="AC16" i="3" s="1"/>
  <c r="BI17" i="3"/>
  <c r="AC17" i="3" s="1"/>
  <c r="BI18" i="3"/>
  <c r="AC18" i="3" s="1"/>
  <c r="BI19" i="3"/>
  <c r="AC19" i="3" s="1"/>
  <c r="BI20" i="3"/>
  <c r="AC20" i="3" s="1"/>
  <c r="BI21" i="3"/>
  <c r="AC21" i="3" s="1"/>
  <c r="BI22" i="3"/>
  <c r="AC22" i="3" s="1"/>
  <c r="BI23" i="3"/>
  <c r="AC23" i="3" s="1"/>
  <c r="BI24" i="3"/>
  <c r="AC24" i="3" s="1"/>
  <c r="BI25" i="3"/>
  <c r="AC25" i="3" s="1"/>
  <c r="BI26" i="3"/>
  <c r="AC26" i="3" s="1"/>
  <c r="BI27" i="3"/>
  <c r="AC27" i="3" s="1"/>
  <c r="BI28" i="3"/>
  <c r="AC28" i="3" s="1"/>
  <c r="BI29" i="3"/>
  <c r="AC29" i="3" s="1"/>
  <c r="BI30" i="3"/>
  <c r="AC30" i="3" s="1"/>
  <c r="BI31" i="3"/>
  <c r="AC31" i="3" s="1"/>
  <c r="BI32" i="3"/>
  <c r="AC32" i="3" s="1"/>
  <c r="BI33" i="3"/>
  <c r="AC33" i="3" s="1"/>
  <c r="BI34" i="3"/>
  <c r="AC34" i="3" s="1"/>
  <c r="BI35" i="3"/>
  <c r="AC35" i="3" s="1"/>
  <c r="BI36" i="3"/>
  <c r="AC36" i="3" s="1"/>
  <c r="BI37" i="3"/>
  <c r="AC37" i="3" s="1"/>
  <c r="BI38" i="3"/>
  <c r="AC38" i="3" s="1"/>
  <c r="BI39" i="3"/>
  <c r="AC39" i="3" s="1"/>
  <c r="BI40" i="3"/>
  <c r="AC40" i="3" s="1"/>
  <c r="BI41" i="3"/>
  <c r="AC41" i="3" s="1"/>
  <c r="BI42" i="3"/>
  <c r="AC42" i="3" s="1"/>
  <c r="BI43" i="3"/>
  <c r="AC43" i="3" s="1"/>
  <c r="BI44" i="3"/>
  <c r="AC44" i="3" s="1"/>
  <c r="BI45" i="3"/>
  <c r="AC45" i="3" s="1"/>
  <c r="BI46" i="3"/>
  <c r="AC46" i="3" s="1"/>
  <c r="BI47" i="3"/>
  <c r="AC47" i="3" s="1"/>
  <c r="BI48" i="3"/>
  <c r="AC48" i="3" s="1"/>
  <c r="BI49" i="3"/>
  <c r="AC49" i="3" s="1"/>
  <c r="BI50" i="3"/>
  <c r="AC50" i="3" s="1"/>
  <c r="BI51" i="3"/>
  <c r="AC51" i="3" s="1"/>
  <c r="BI52" i="3"/>
  <c r="AC52" i="3" s="1"/>
  <c r="BI53" i="3"/>
  <c r="AC53" i="3" s="1"/>
  <c r="BI54" i="3"/>
  <c r="AC54" i="3" s="1"/>
  <c r="BI55" i="3"/>
  <c r="AC55" i="3" s="1"/>
  <c r="BI56" i="3"/>
  <c r="AC56" i="3" s="1"/>
  <c r="BI57" i="3"/>
  <c r="AC57" i="3" s="1"/>
  <c r="BI58" i="3"/>
  <c r="AC58" i="3" s="1"/>
  <c r="BI59" i="3"/>
  <c r="AC59" i="3" s="1"/>
  <c r="BI60" i="3"/>
  <c r="AC60" i="3" s="1"/>
  <c r="BI61" i="3"/>
  <c r="AC61" i="3" s="1"/>
  <c r="BI62" i="3"/>
  <c r="AC62" i="3" s="1"/>
  <c r="BI63" i="3"/>
  <c r="AC63" i="3" s="1"/>
  <c r="BI64" i="3"/>
  <c r="AC64" i="3" s="1"/>
  <c r="BI65" i="3"/>
  <c r="AC65" i="3" s="1"/>
  <c r="BI66" i="3"/>
  <c r="AC66" i="3" s="1"/>
  <c r="BI67" i="3"/>
  <c r="AC67" i="3" s="1"/>
  <c r="BI68" i="3"/>
  <c r="AC68" i="3" s="1"/>
  <c r="BI69" i="3"/>
  <c r="AC69" i="3" s="1"/>
  <c r="BI70" i="3"/>
  <c r="AC70" i="3" s="1"/>
  <c r="BI71" i="3"/>
  <c r="AC71" i="3" s="1"/>
  <c r="BI72" i="3"/>
  <c r="AC72" i="3" s="1"/>
  <c r="BI73" i="3"/>
  <c r="AC73" i="3" s="1"/>
  <c r="BI74" i="3"/>
  <c r="AC74" i="3" s="1"/>
  <c r="BI75" i="3"/>
  <c r="AC75" i="3" s="1"/>
  <c r="BI76" i="3"/>
  <c r="AC76" i="3" s="1"/>
  <c r="BI77" i="3"/>
  <c r="AC77" i="3" s="1"/>
  <c r="BI78" i="3"/>
  <c r="AC78" i="3" s="1"/>
  <c r="BI79" i="3"/>
  <c r="AC79" i="3" s="1"/>
  <c r="BI80" i="3"/>
  <c r="AC80" i="3" s="1"/>
  <c r="BI81" i="3"/>
  <c r="AC81" i="3" s="1"/>
  <c r="BI82" i="3"/>
  <c r="AC82" i="3" s="1"/>
  <c r="BI83" i="3"/>
  <c r="AC83" i="3" s="1"/>
  <c r="BI84" i="3"/>
  <c r="AC84" i="3" s="1"/>
  <c r="BI85" i="3"/>
  <c r="AC85" i="3" s="1"/>
  <c r="BI86" i="3"/>
  <c r="AC86" i="3" s="1"/>
  <c r="BI87" i="3"/>
  <c r="AC87" i="3" s="1"/>
  <c r="BI88" i="3"/>
  <c r="AC88" i="3" s="1"/>
  <c r="BI89" i="3"/>
  <c r="AC89" i="3" s="1"/>
  <c r="BI90" i="3"/>
  <c r="AC90" i="3" s="1"/>
  <c r="BI91" i="3"/>
  <c r="AC91" i="3" s="1"/>
  <c r="BI92" i="3"/>
  <c r="AC92" i="3" s="1"/>
  <c r="BI93" i="3"/>
  <c r="AC93" i="3" s="1"/>
  <c r="BI94" i="3"/>
  <c r="AC94" i="3" s="1"/>
  <c r="BI95" i="3"/>
  <c r="AC95" i="3" s="1"/>
  <c r="BI96" i="3"/>
  <c r="AC96" i="3" s="1"/>
  <c r="BI97" i="3"/>
  <c r="AC97" i="3" s="1"/>
  <c r="BI98" i="3"/>
  <c r="AC98" i="3" s="1"/>
  <c r="BI99" i="3"/>
  <c r="AC99" i="3" s="1"/>
  <c r="BI100" i="3"/>
  <c r="AC100" i="3" s="1"/>
  <c r="BI101" i="3"/>
  <c r="AC101" i="3" s="1"/>
  <c r="BI102" i="3"/>
  <c r="AC102" i="3" s="1"/>
  <c r="BI103" i="3"/>
  <c r="AC103" i="3" s="1"/>
  <c r="BI104" i="3"/>
  <c r="AC104" i="3" s="1"/>
  <c r="BI105" i="3"/>
  <c r="AC105" i="3" s="1"/>
  <c r="BI106" i="3"/>
  <c r="AC106" i="3" s="1"/>
  <c r="BI107" i="3"/>
  <c r="AC107" i="3" s="1"/>
  <c r="BI108" i="3"/>
  <c r="AC108" i="3" s="1"/>
  <c r="BI109" i="3"/>
  <c r="AC109" i="3" s="1"/>
  <c r="BI110" i="3"/>
  <c r="AC110" i="3" s="1"/>
  <c r="BI111" i="3"/>
  <c r="AC111" i="3" s="1"/>
  <c r="BI112" i="3"/>
  <c r="AC112" i="3" s="1"/>
  <c r="BI113" i="3"/>
  <c r="AC113" i="3" s="1"/>
  <c r="BI114" i="3"/>
  <c r="AC114" i="3" s="1"/>
  <c r="BI115" i="3"/>
  <c r="AC115" i="3" s="1"/>
  <c r="BI116" i="3"/>
  <c r="AC116" i="3" s="1"/>
  <c r="BI117" i="3"/>
  <c r="AC117" i="3" s="1"/>
  <c r="BI118" i="3"/>
  <c r="AC118" i="3" s="1"/>
  <c r="BI119" i="3"/>
  <c r="AC119" i="3" s="1"/>
  <c r="BI120" i="3"/>
  <c r="AC120" i="3" s="1"/>
  <c r="BI121" i="3"/>
  <c r="AC121" i="3" s="1"/>
  <c r="BI122" i="3"/>
  <c r="AC122" i="3" s="1"/>
  <c r="BI123" i="3"/>
  <c r="AC123" i="3" s="1"/>
  <c r="BI124" i="3"/>
  <c r="AC124" i="3" s="1"/>
  <c r="BI125" i="3"/>
  <c r="AC125" i="3" s="1"/>
  <c r="BI126" i="3"/>
  <c r="AC126" i="3" s="1"/>
  <c r="BI127" i="3"/>
  <c r="AC127" i="3" s="1"/>
  <c r="BI128" i="3"/>
  <c r="AC128" i="3" s="1"/>
  <c r="BI129" i="3"/>
  <c r="AC129" i="3" s="1"/>
  <c r="BI130" i="3"/>
  <c r="AC130" i="3" s="1"/>
  <c r="BI131" i="3"/>
  <c r="AC131" i="3" s="1"/>
  <c r="BI132" i="3"/>
  <c r="AC132" i="3" s="1"/>
  <c r="BI133" i="3"/>
  <c r="AC133" i="3" s="1"/>
  <c r="BI134" i="3"/>
  <c r="AC134" i="3" s="1"/>
  <c r="BI135" i="3"/>
  <c r="AC135" i="3" s="1"/>
  <c r="BI136" i="3"/>
  <c r="AC136" i="3" s="1"/>
  <c r="BI137" i="3"/>
  <c r="AC137" i="3" s="1"/>
  <c r="BI138" i="3"/>
  <c r="AC138" i="3" s="1"/>
  <c r="BI139" i="3"/>
  <c r="AC139" i="3" s="1"/>
  <c r="BI140" i="3"/>
  <c r="AC140" i="3" s="1"/>
  <c r="BI141" i="3"/>
  <c r="AC141" i="3" s="1"/>
  <c r="BI142" i="3"/>
  <c r="AC142" i="3" s="1"/>
  <c r="BI143" i="3"/>
  <c r="AC143" i="3" s="1"/>
  <c r="BI144" i="3"/>
  <c r="AC144" i="3" s="1"/>
  <c r="BI145" i="3"/>
  <c r="AC145" i="3" s="1"/>
  <c r="BI146" i="3"/>
  <c r="AC146" i="3" s="1"/>
  <c r="BI147" i="3"/>
  <c r="AC147" i="3" s="1"/>
  <c r="BI148" i="3"/>
  <c r="AC148" i="3" s="1"/>
  <c r="BI149" i="3"/>
  <c r="AC149" i="3" s="1"/>
  <c r="BI150" i="3"/>
  <c r="AC150" i="3" s="1"/>
  <c r="BI151" i="3"/>
  <c r="AC151" i="3" s="1"/>
  <c r="BI152" i="3"/>
  <c r="AC152" i="3" s="1"/>
  <c r="BI153" i="3"/>
  <c r="AC153" i="3" s="1"/>
  <c r="BI154" i="3"/>
  <c r="AC154" i="3" s="1"/>
  <c r="BI155" i="3"/>
  <c r="AC155" i="3" s="1"/>
  <c r="BI156" i="3"/>
  <c r="AC156" i="3" s="1"/>
  <c r="BI157" i="3"/>
  <c r="AC157" i="3" s="1"/>
  <c r="BI158" i="3"/>
  <c r="AC158" i="3" s="1"/>
  <c r="BI159" i="3"/>
  <c r="AC159" i="3" s="1"/>
  <c r="BI160" i="3"/>
  <c r="AC160" i="3" s="1"/>
  <c r="BI161" i="3"/>
  <c r="AC161" i="3" s="1"/>
  <c r="BI162" i="3"/>
  <c r="AC162" i="3" s="1"/>
  <c r="BI163" i="3"/>
  <c r="AC163" i="3" s="1"/>
  <c r="BI164" i="3"/>
  <c r="AC164" i="3" s="1"/>
  <c r="BI165" i="3"/>
  <c r="AC165" i="3" s="1"/>
  <c r="BI166" i="3"/>
  <c r="AC166" i="3" s="1"/>
  <c r="BI167" i="3"/>
  <c r="AC167" i="3" s="1"/>
  <c r="BI168" i="3"/>
  <c r="AC168" i="3" s="1"/>
  <c r="BI169" i="3"/>
  <c r="AC169" i="3" s="1"/>
  <c r="BI170" i="3"/>
  <c r="AC170" i="3" s="1"/>
  <c r="BI171" i="3"/>
  <c r="AC171" i="3" s="1"/>
  <c r="BI172" i="3"/>
  <c r="AC172" i="3" s="1"/>
  <c r="BI173" i="3"/>
  <c r="AC173" i="3" s="1"/>
  <c r="BI174" i="3"/>
  <c r="AC174" i="3" s="1"/>
  <c r="BI175" i="3"/>
  <c r="AC175" i="3" s="1"/>
  <c r="BI176" i="3"/>
  <c r="AC176" i="3" s="1"/>
  <c r="BI177" i="3"/>
  <c r="AC177" i="3" s="1"/>
  <c r="BI178" i="3"/>
  <c r="AC178" i="3" s="1"/>
  <c r="BI179" i="3"/>
  <c r="AC179" i="3" s="1"/>
  <c r="BI180" i="3"/>
  <c r="AC180" i="3" s="1"/>
  <c r="BI181" i="3"/>
  <c r="AC181" i="3" s="1"/>
  <c r="BI182" i="3"/>
  <c r="AC182" i="3" s="1"/>
  <c r="BI183" i="3"/>
  <c r="AC183" i="3" s="1"/>
  <c r="BI184" i="3"/>
  <c r="AC184" i="3" s="1"/>
  <c r="BI185" i="3"/>
  <c r="AC185" i="3" s="1"/>
  <c r="BI186" i="3"/>
  <c r="AC186" i="3" s="1"/>
  <c r="BI187" i="3"/>
  <c r="AC187" i="3" s="1"/>
  <c r="BI188" i="3"/>
  <c r="AC188" i="3" s="1"/>
  <c r="BI189" i="3"/>
  <c r="AC189" i="3" s="1"/>
  <c r="BI190" i="3"/>
  <c r="AC190" i="3" s="1"/>
  <c r="BI191" i="3"/>
  <c r="AC191" i="3" s="1"/>
  <c r="BI192" i="3"/>
  <c r="AC192" i="3" s="1"/>
  <c r="BI193" i="3"/>
  <c r="AC193" i="3" s="1"/>
  <c r="BI194" i="3"/>
  <c r="AC194" i="3" s="1"/>
  <c r="BI195" i="3"/>
  <c r="AC195" i="3" s="1"/>
  <c r="BI196" i="3"/>
  <c r="AC196" i="3" s="1"/>
  <c r="BI197" i="3"/>
  <c r="AC197" i="3" s="1"/>
  <c r="BI198" i="3"/>
  <c r="AC198" i="3" s="1"/>
  <c r="BI199" i="3"/>
  <c r="AC199" i="3" s="1"/>
  <c r="BI200" i="3"/>
  <c r="AC200" i="3" s="1"/>
  <c r="BI201" i="3"/>
  <c r="AC201" i="3" s="1"/>
  <c r="BI202" i="3"/>
  <c r="AC202" i="3" s="1"/>
  <c r="BI203" i="3"/>
  <c r="AC203" i="3" s="1"/>
  <c r="BI204" i="3"/>
  <c r="AC204" i="3" s="1"/>
  <c r="BI205" i="3"/>
  <c r="AC205" i="3" s="1"/>
  <c r="BI206" i="3"/>
  <c r="AC206" i="3" s="1"/>
  <c r="BI207" i="3"/>
  <c r="AC207" i="3" s="1"/>
  <c r="BI208" i="3"/>
  <c r="AC208" i="3" s="1"/>
  <c r="BI209" i="3"/>
  <c r="AC209" i="3" s="1"/>
  <c r="BI210" i="3"/>
  <c r="AC210" i="3" s="1"/>
  <c r="BI211" i="3"/>
  <c r="AC211" i="3" s="1"/>
  <c r="BI212" i="3"/>
  <c r="AC212" i="3" s="1"/>
  <c r="BI213" i="3"/>
  <c r="AC213" i="3" s="1"/>
  <c r="BI214" i="3"/>
  <c r="AC214" i="3" s="1"/>
  <c r="BI215" i="3"/>
  <c r="AC215" i="3" s="1"/>
  <c r="BI216" i="3"/>
  <c r="AC216" i="3" s="1"/>
  <c r="BI217" i="3"/>
  <c r="AC217" i="3" s="1"/>
  <c r="BI218" i="3"/>
  <c r="BI219" i="3"/>
  <c r="BI220" i="3"/>
  <c r="BI221" i="3"/>
  <c r="BI222" i="3"/>
  <c r="BI223" i="3"/>
  <c r="BI224" i="3"/>
  <c r="BI225" i="3"/>
  <c r="BI226" i="3"/>
  <c r="BI227" i="3"/>
  <c r="BI228" i="3"/>
  <c r="BI229" i="3"/>
  <c r="BI230" i="3"/>
  <c r="BI231" i="3"/>
  <c r="BI232" i="3"/>
  <c r="BI233" i="3"/>
  <c r="BI234" i="3"/>
  <c r="BI235" i="3"/>
  <c r="BI236" i="3"/>
  <c r="BI237" i="3"/>
  <c r="BI238" i="3"/>
  <c r="BI239" i="3"/>
  <c r="BI240" i="3"/>
  <c r="BI241" i="3"/>
  <c r="BI242" i="3"/>
  <c r="BI243" i="3"/>
  <c r="BI244" i="3"/>
  <c r="BI245" i="3"/>
  <c r="BI246" i="3"/>
  <c r="BI247" i="3"/>
  <c r="BI248" i="3"/>
  <c r="BI249" i="3"/>
  <c r="BI250" i="3"/>
  <c r="BI251" i="3"/>
  <c r="BI252" i="3"/>
  <c r="BI253" i="3"/>
  <c r="BI254" i="3"/>
  <c r="BI255" i="3"/>
  <c r="BI256" i="3"/>
  <c r="BI257" i="3"/>
  <c r="BI258" i="3"/>
  <c r="BI259" i="3"/>
  <c r="BI260" i="3"/>
  <c r="BI261" i="3"/>
  <c r="BI262" i="3"/>
  <c r="BI263" i="3"/>
  <c r="BI264" i="3"/>
  <c r="BI265" i="3"/>
  <c r="BI266" i="3"/>
  <c r="BF7" i="3"/>
  <c r="AB7" i="3" s="1"/>
  <c r="BF8" i="3"/>
  <c r="AB8" i="3" s="1"/>
  <c r="BF9" i="3"/>
  <c r="AB9" i="3" s="1"/>
  <c r="BF10" i="3"/>
  <c r="AB10" i="3" s="1"/>
  <c r="BF11" i="3"/>
  <c r="AB11" i="3" s="1"/>
  <c r="BF12" i="3"/>
  <c r="AB12" i="3" s="1"/>
  <c r="BF13" i="3"/>
  <c r="AB13" i="3" s="1"/>
  <c r="BF14" i="3"/>
  <c r="AB14" i="3" s="1"/>
  <c r="BF15" i="3"/>
  <c r="AB15" i="3" s="1"/>
  <c r="BF16" i="3"/>
  <c r="AB16" i="3" s="1"/>
  <c r="BF17" i="3"/>
  <c r="AB17" i="3" s="1"/>
  <c r="BF18" i="3"/>
  <c r="AB18" i="3" s="1"/>
  <c r="BF19" i="3"/>
  <c r="AB19" i="3" s="1"/>
  <c r="BF20" i="3"/>
  <c r="AB20" i="3" s="1"/>
  <c r="BF21" i="3"/>
  <c r="AB21" i="3" s="1"/>
  <c r="BF22" i="3"/>
  <c r="AB22" i="3" s="1"/>
  <c r="BF23" i="3"/>
  <c r="AB23" i="3" s="1"/>
  <c r="BF24" i="3"/>
  <c r="AB24" i="3" s="1"/>
  <c r="BF25" i="3"/>
  <c r="AB25" i="3" s="1"/>
  <c r="BF26" i="3"/>
  <c r="AB26" i="3" s="1"/>
  <c r="BF27" i="3"/>
  <c r="AB27" i="3" s="1"/>
  <c r="BF28" i="3"/>
  <c r="AB28" i="3" s="1"/>
  <c r="BF29" i="3"/>
  <c r="AB29" i="3" s="1"/>
  <c r="BF30" i="3"/>
  <c r="AB30" i="3" s="1"/>
  <c r="BF31" i="3"/>
  <c r="AB31" i="3" s="1"/>
  <c r="BF32" i="3"/>
  <c r="AB32" i="3" s="1"/>
  <c r="BF33" i="3"/>
  <c r="AB33" i="3" s="1"/>
  <c r="BF34" i="3"/>
  <c r="AB34" i="3" s="1"/>
  <c r="BF35" i="3"/>
  <c r="AB35" i="3" s="1"/>
  <c r="BF36" i="3"/>
  <c r="AB36" i="3" s="1"/>
  <c r="BF37" i="3"/>
  <c r="AB37" i="3" s="1"/>
  <c r="BF38" i="3"/>
  <c r="AB38" i="3" s="1"/>
  <c r="BF39" i="3"/>
  <c r="AB39" i="3" s="1"/>
  <c r="BF40" i="3"/>
  <c r="AB40" i="3" s="1"/>
  <c r="BF41" i="3"/>
  <c r="AB41" i="3" s="1"/>
  <c r="BF42" i="3"/>
  <c r="AB42" i="3" s="1"/>
  <c r="BF43" i="3"/>
  <c r="AB43" i="3" s="1"/>
  <c r="BF44" i="3"/>
  <c r="AB44" i="3" s="1"/>
  <c r="BF45" i="3"/>
  <c r="AB45" i="3" s="1"/>
  <c r="BF46" i="3"/>
  <c r="AB46" i="3" s="1"/>
  <c r="BF47" i="3"/>
  <c r="AB47" i="3" s="1"/>
  <c r="BF48" i="3"/>
  <c r="AB48" i="3" s="1"/>
  <c r="BF49" i="3"/>
  <c r="AB49" i="3" s="1"/>
  <c r="BF50" i="3"/>
  <c r="AB50" i="3" s="1"/>
  <c r="BF51" i="3"/>
  <c r="AB51" i="3" s="1"/>
  <c r="BF52" i="3"/>
  <c r="AB52" i="3" s="1"/>
  <c r="BF53" i="3"/>
  <c r="AB53" i="3" s="1"/>
  <c r="BF54" i="3"/>
  <c r="AB54" i="3" s="1"/>
  <c r="BF55" i="3"/>
  <c r="AB55" i="3" s="1"/>
  <c r="BF56" i="3"/>
  <c r="AB56" i="3" s="1"/>
  <c r="BF57" i="3"/>
  <c r="AB57" i="3" s="1"/>
  <c r="BF58" i="3"/>
  <c r="AB58" i="3" s="1"/>
  <c r="BF59" i="3"/>
  <c r="AB59" i="3" s="1"/>
  <c r="BF60" i="3"/>
  <c r="AB60" i="3" s="1"/>
  <c r="BF61" i="3"/>
  <c r="AB61" i="3" s="1"/>
  <c r="BF62" i="3"/>
  <c r="AB62" i="3" s="1"/>
  <c r="BF63" i="3"/>
  <c r="AB63" i="3" s="1"/>
  <c r="BF64" i="3"/>
  <c r="AB64" i="3" s="1"/>
  <c r="BF65" i="3"/>
  <c r="AB65" i="3" s="1"/>
  <c r="BF66" i="3"/>
  <c r="AB66" i="3" s="1"/>
  <c r="BF67" i="3"/>
  <c r="AB67" i="3" s="1"/>
  <c r="BF68" i="3"/>
  <c r="AB68" i="3" s="1"/>
  <c r="BF69" i="3"/>
  <c r="AB69" i="3" s="1"/>
  <c r="BF70" i="3"/>
  <c r="AB70" i="3" s="1"/>
  <c r="BF71" i="3"/>
  <c r="AB71" i="3" s="1"/>
  <c r="BF72" i="3"/>
  <c r="AB72" i="3" s="1"/>
  <c r="BF73" i="3"/>
  <c r="AB73" i="3" s="1"/>
  <c r="BF74" i="3"/>
  <c r="AB74" i="3" s="1"/>
  <c r="BF75" i="3"/>
  <c r="AB75" i="3" s="1"/>
  <c r="BF76" i="3"/>
  <c r="AB76" i="3" s="1"/>
  <c r="BF77" i="3"/>
  <c r="AB77" i="3" s="1"/>
  <c r="BF78" i="3"/>
  <c r="AB78" i="3" s="1"/>
  <c r="BF79" i="3"/>
  <c r="AB79" i="3" s="1"/>
  <c r="BF80" i="3"/>
  <c r="AB80" i="3" s="1"/>
  <c r="BF81" i="3"/>
  <c r="AB81" i="3" s="1"/>
  <c r="BF82" i="3"/>
  <c r="AB82" i="3" s="1"/>
  <c r="BF83" i="3"/>
  <c r="AB83" i="3" s="1"/>
  <c r="BF84" i="3"/>
  <c r="AB84" i="3" s="1"/>
  <c r="BF85" i="3"/>
  <c r="AB85" i="3" s="1"/>
  <c r="BF86" i="3"/>
  <c r="AB86" i="3" s="1"/>
  <c r="BF87" i="3"/>
  <c r="AB87" i="3" s="1"/>
  <c r="BF88" i="3"/>
  <c r="AB88" i="3" s="1"/>
  <c r="BF89" i="3"/>
  <c r="AB89" i="3" s="1"/>
  <c r="BF90" i="3"/>
  <c r="AB90" i="3" s="1"/>
  <c r="BF91" i="3"/>
  <c r="AB91" i="3" s="1"/>
  <c r="BF92" i="3"/>
  <c r="AB92" i="3" s="1"/>
  <c r="BF93" i="3"/>
  <c r="AB93" i="3" s="1"/>
  <c r="BF94" i="3"/>
  <c r="AB94" i="3" s="1"/>
  <c r="BF95" i="3"/>
  <c r="AB95" i="3" s="1"/>
  <c r="BF96" i="3"/>
  <c r="AB96" i="3" s="1"/>
  <c r="BF97" i="3"/>
  <c r="AB97" i="3" s="1"/>
  <c r="BF98" i="3"/>
  <c r="AB98" i="3" s="1"/>
  <c r="BF99" i="3"/>
  <c r="AB99" i="3" s="1"/>
  <c r="BF100" i="3"/>
  <c r="AB100" i="3" s="1"/>
  <c r="BF101" i="3"/>
  <c r="AB101" i="3" s="1"/>
  <c r="BF102" i="3"/>
  <c r="AB102" i="3" s="1"/>
  <c r="BF103" i="3"/>
  <c r="AB103" i="3" s="1"/>
  <c r="BF104" i="3"/>
  <c r="AB104" i="3" s="1"/>
  <c r="BF105" i="3"/>
  <c r="AB105" i="3" s="1"/>
  <c r="BF106" i="3"/>
  <c r="AB106" i="3" s="1"/>
  <c r="BF107" i="3"/>
  <c r="AB107" i="3" s="1"/>
  <c r="BF108" i="3"/>
  <c r="AB108" i="3" s="1"/>
  <c r="BF109" i="3"/>
  <c r="AB109" i="3" s="1"/>
  <c r="BF110" i="3"/>
  <c r="AB110" i="3" s="1"/>
  <c r="BF111" i="3"/>
  <c r="BF112" i="3"/>
  <c r="BF113" i="3"/>
  <c r="BF114" i="3"/>
  <c r="BF115" i="3"/>
  <c r="BF116" i="3"/>
  <c r="BF117" i="3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BF154" i="3"/>
  <c r="BF155" i="3"/>
  <c r="BF156" i="3"/>
  <c r="BF157" i="3"/>
  <c r="BF158" i="3"/>
  <c r="BF159" i="3"/>
  <c r="BF160" i="3"/>
  <c r="BF161" i="3"/>
  <c r="BF162" i="3"/>
  <c r="BF163" i="3"/>
  <c r="BF164" i="3"/>
  <c r="BF165" i="3"/>
  <c r="BF166" i="3"/>
  <c r="BF167" i="3"/>
  <c r="BF168" i="3"/>
  <c r="BF169" i="3"/>
  <c r="BF170" i="3"/>
  <c r="BF171" i="3"/>
  <c r="BF172" i="3"/>
  <c r="BF173" i="3"/>
  <c r="BF174" i="3"/>
  <c r="BF175" i="3"/>
  <c r="BF176" i="3"/>
  <c r="BF177" i="3"/>
  <c r="BF178" i="3"/>
  <c r="BF179" i="3"/>
  <c r="BF180" i="3"/>
  <c r="BF181" i="3"/>
  <c r="BF182" i="3"/>
  <c r="BF183" i="3"/>
  <c r="BF184" i="3"/>
  <c r="BF185" i="3"/>
  <c r="BF186" i="3"/>
  <c r="BF187" i="3"/>
  <c r="BF188" i="3"/>
  <c r="BF189" i="3"/>
  <c r="BF190" i="3"/>
  <c r="BF191" i="3"/>
  <c r="BF192" i="3"/>
  <c r="BF193" i="3"/>
  <c r="BF194" i="3"/>
  <c r="BF195" i="3"/>
  <c r="BF196" i="3"/>
  <c r="BF197" i="3"/>
  <c r="BF198" i="3"/>
  <c r="BF199" i="3"/>
  <c r="BF200" i="3"/>
  <c r="BF201" i="3"/>
  <c r="BF202" i="3"/>
  <c r="BF203" i="3"/>
  <c r="BF204" i="3"/>
  <c r="BF205" i="3"/>
  <c r="BF206" i="3"/>
  <c r="BF207" i="3"/>
  <c r="BF208" i="3"/>
  <c r="BF209" i="3"/>
  <c r="BF210" i="3"/>
  <c r="BF211" i="3"/>
  <c r="BF212" i="3"/>
  <c r="BF213" i="3"/>
  <c r="BF214" i="3"/>
  <c r="BF215" i="3"/>
  <c r="BF216" i="3"/>
  <c r="BF217" i="3"/>
  <c r="BF218" i="3"/>
  <c r="BF219" i="3"/>
  <c r="BF220" i="3"/>
  <c r="BF221" i="3"/>
  <c r="BF222" i="3"/>
  <c r="BF223" i="3"/>
  <c r="BF224" i="3"/>
  <c r="BF225" i="3"/>
  <c r="BF226" i="3"/>
  <c r="BF227" i="3"/>
  <c r="BF228" i="3"/>
  <c r="BF229" i="3"/>
  <c r="BF230" i="3"/>
  <c r="BF231" i="3"/>
  <c r="BF232" i="3"/>
  <c r="BF233" i="3"/>
  <c r="BF234" i="3"/>
  <c r="BF235" i="3"/>
  <c r="BF236" i="3"/>
  <c r="BF237" i="3"/>
  <c r="BF238" i="3"/>
  <c r="BF239" i="3"/>
  <c r="BF240" i="3"/>
  <c r="BF241" i="3"/>
  <c r="BF242" i="3"/>
  <c r="BF243" i="3"/>
  <c r="BF244" i="3"/>
  <c r="BF245" i="3"/>
  <c r="BF246" i="3"/>
  <c r="BF247" i="3"/>
  <c r="BF248" i="3"/>
  <c r="BF249" i="3"/>
  <c r="BF250" i="3"/>
  <c r="BF251" i="3"/>
  <c r="BF252" i="3"/>
  <c r="BF253" i="3"/>
  <c r="BF254" i="3"/>
  <c r="BF255" i="3"/>
  <c r="BF256" i="3"/>
  <c r="BF257" i="3"/>
  <c r="BF258" i="3"/>
  <c r="BF259" i="3"/>
  <c r="BF260" i="3"/>
  <c r="BF261" i="3"/>
  <c r="BF262" i="3"/>
  <c r="BF263" i="3"/>
  <c r="BF264" i="3"/>
  <c r="BF265" i="3"/>
  <c r="BF266" i="3"/>
  <c r="BC7" i="3"/>
  <c r="AA7" i="3" s="1"/>
  <c r="BC8" i="3"/>
  <c r="AA8" i="3" s="1"/>
  <c r="BC9" i="3"/>
  <c r="AA9" i="3" s="1"/>
  <c r="BC10" i="3"/>
  <c r="AA10" i="3" s="1"/>
  <c r="BC11" i="3"/>
  <c r="AA11" i="3" s="1"/>
  <c r="BC12" i="3"/>
  <c r="AA12" i="3" s="1"/>
  <c r="BC13" i="3"/>
  <c r="AA13" i="3" s="1"/>
  <c r="BC14" i="3"/>
  <c r="AA14" i="3" s="1"/>
  <c r="BC15" i="3"/>
  <c r="AA15" i="3" s="1"/>
  <c r="BC16" i="3"/>
  <c r="AA16" i="3" s="1"/>
  <c r="BC17" i="3"/>
  <c r="AA17" i="3" s="1"/>
  <c r="BC18" i="3"/>
  <c r="AA18" i="3" s="1"/>
  <c r="BC19" i="3"/>
  <c r="AA19" i="3" s="1"/>
  <c r="BC20" i="3"/>
  <c r="AA20" i="3" s="1"/>
  <c r="BC21" i="3"/>
  <c r="AA21" i="3" s="1"/>
  <c r="BC22" i="3"/>
  <c r="AA22" i="3" s="1"/>
  <c r="BC23" i="3"/>
  <c r="AA23" i="3" s="1"/>
  <c r="BC24" i="3"/>
  <c r="AA24" i="3" s="1"/>
  <c r="BC25" i="3"/>
  <c r="AA25" i="3" s="1"/>
  <c r="BC26" i="3"/>
  <c r="AA26" i="3" s="1"/>
  <c r="BC27" i="3"/>
  <c r="AA27" i="3" s="1"/>
  <c r="BC28" i="3"/>
  <c r="AA28" i="3" s="1"/>
  <c r="BC29" i="3"/>
  <c r="AA29" i="3" s="1"/>
  <c r="BC30" i="3"/>
  <c r="AA30" i="3" s="1"/>
  <c r="BC31" i="3"/>
  <c r="AA31" i="3" s="1"/>
  <c r="BC32" i="3"/>
  <c r="AA32" i="3" s="1"/>
  <c r="BC33" i="3"/>
  <c r="AA33" i="3" s="1"/>
  <c r="BC34" i="3"/>
  <c r="AA34" i="3" s="1"/>
  <c r="BC35" i="3"/>
  <c r="AA35" i="3" s="1"/>
  <c r="BC36" i="3"/>
  <c r="AA36" i="3" s="1"/>
  <c r="BC37" i="3"/>
  <c r="AA37" i="3" s="1"/>
  <c r="BC38" i="3"/>
  <c r="AA38" i="3" s="1"/>
  <c r="BC39" i="3"/>
  <c r="AA39" i="3" s="1"/>
  <c r="BC40" i="3"/>
  <c r="AA40" i="3" s="1"/>
  <c r="BC41" i="3"/>
  <c r="AA41" i="3" s="1"/>
  <c r="BC42" i="3"/>
  <c r="AA42" i="3" s="1"/>
  <c r="BC43" i="3"/>
  <c r="AA43" i="3" s="1"/>
  <c r="BC44" i="3"/>
  <c r="AA44" i="3" s="1"/>
  <c r="BC45" i="3"/>
  <c r="AA45" i="3" s="1"/>
  <c r="BC46" i="3"/>
  <c r="AA46" i="3" s="1"/>
  <c r="BC47" i="3"/>
  <c r="AA47" i="3" s="1"/>
  <c r="BC48" i="3"/>
  <c r="AA48" i="3" s="1"/>
  <c r="BC49" i="3"/>
  <c r="AA49" i="3" s="1"/>
  <c r="BC50" i="3"/>
  <c r="AA50" i="3" s="1"/>
  <c r="BC51" i="3"/>
  <c r="AA51" i="3" s="1"/>
  <c r="BC52" i="3"/>
  <c r="AA52" i="3" s="1"/>
  <c r="BC53" i="3"/>
  <c r="AA53" i="3" s="1"/>
  <c r="BC54" i="3"/>
  <c r="AA54" i="3" s="1"/>
  <c r="BC55" i="3"/>
  <c r="AA55" i="3" s="1"/>
  <c r="BC56" i="3"/>
  <c r="AA56" i="3" s="1"/>
  <c r="BC57" i="3"/>
  <c r="AA57" i="3" s="1"/>
  <c r="BC58" i="3"/>
  <c r="AA58" i="3" s="1"/>
  <c r="BC59" i="3"/>
  <c r="AA59" i="3" s="1"/>
  <c r="BC60" i="3"/>
  <c r="AA60" i="3" s="1"/>
  <c r="BC61" i="3"/>
  <c r="AA61" i="3" s="1"/>
  <c r="BC62" i="3"/>
  <c r="AA62" i="3" s="1"/>
  <c r="BC63" i="3"/>
  <c r="AA63" i="3" s="1"/>
  <c r="BC64" i="3"/>
  <c r="AA64" i="3" s="1"/>
  <c r="BC65" i="3"/>
  <c r="AA65" i="3" s="1"/>
  <c r="BC66" i="3"/>
  <c r="AA66" i="3" s="1"/>
  <c r="BC67" i="3"/>
  <c r="AA67" i="3" s="1"/>
  <c r="BC68" i="3"/>
  <c r="AA68" i="3" s="1"/>
  <c r="BC69" i="3"/>
  <c r="AA69" i="3" s="1"/>
  <c r="BC70" i="3"/>
  <c r="AA70" i="3" s="1"/>
  <c r="BC71" i="3"/>
  <c r="AA71" i="3" s="1"/>
  <c r="BC72" i="3"/>
  <c r="AA72" i="3" s="1"/>
  <c r="BC73" i="3"/>
  <c r="AA73" i="3" s="1"/>
  <c r="BC74" i="3"/>
  <c r="AA74" i="3" s="1"/>
  <c r="BC75" i="3"/>
  <c r="AA75" i="3" s="1"/>
  <c r="BC76" i="3"/>
  <c r="AA76" i="3" s="1"/>
  <c r="BC77" i="3"/>
  <c r="AA77" i="3" s="1"/>
  <c r="BC78" i="3"/>
  <c r="AA78" i="3" s="1"/>
  <c r="BC79" i="3"/>
  <c r="AA79" i="3" s="1"/>
  <c r="BC80" i="3"/>
  <c r="AA80" i="3" s="1"/>
  <c r="BC81" i="3"/>
  <c r="AA81" i="3" s="1"/>
  <c r="BC82" i="3"/>
  <c r="AA82" i="3" s="1"/>
  <c r="BC83" i="3"/>
  <c r="AA83" i="3" s="1"/>
  <c r="BC84" i="3"/>
  <c r="AA84" i="3" s="1"/>
  <c r="BC85" i="3"/>
  <c r="AA85" i="3" s="1"/>
  <c r="BC86" i="3"/>
  <c r="AA86" i="3" s="1"/>
  <c r="BC87" i="3"/>
  <c r="AA87" i="3" s="1"/>
  <c r="BC88" i="3"/>
  <c r="AA88" i="3" s="1"/>
  <c r="BC89" i="3"/>
  <c r="AA89" i="3" s="1"/>
  <c r="BC90" i="3"/>
  <c r="AA90" i="3" s="1"/>
  <c r="BC91" i="3"/>
  <c r="AA91" i="3" s="1"/>
  <c r="BC92" i="3"/>
  <c r="AA92" i="3" s="1"/>
  <c r="BC93" i="3"/>
  <c r="AA93" i="3" s="1"/>
  <c r="BC94" i="3"/>
  <c r="AA94" i="3" s="1"/>
  <c r="BC95" i="3"/>
  <c r="AA95" i="3" s="1"/>
  <c r="BC96" i="3"/>
  <c r="AA96" i="3" s="1"/>
  <c r="BC97" i="3"/>
  <c r="AA97" i="3" s="1"/>
  <c r="BC98" i="3"/>
  <c r="AA98" i="3" s="1"/>
  <c r="BC99" i="3"/>
  <c r="AA99" i="3" s="1"/>
  <c r="BC100" i="3"/>
  <c r="AA100" i="3" s="1"/>
  <c r="BC101" i="3"/>
  <c r="AA101" i="3" s="1"/>
  <c r="BC102" i="3"/>
  <c r="AA102" i="3" s="1"/>
  <c r="BC103" i="3"/>
  <c r="AA103" i="3" s="1"/>
  <c r="BC104" i="3"/>
  <c r="AA104" i="3" s="1"/>
  <c r="BC105" i="3"/>
  <c r="AA105" i="3" s="1"/>
  <c r="BC106" i="3"/>
  <c r="AA106" i="3" s="1"/>
  <c r="BC107" i="3"/>
  <c r="AA107" i="3" s="1"/>
  <c r="BC108" i="3"/>
  <c r="AA108" i="3" s="1"/>
  <c r="BC109" i="3"/>
  <c r="AA109" i="3" s="1"/>
  <c r="BC110" i="3"/>
  <c r="AA110" i="3" s="1"/>
  <c r="BC111" i="3"/>
  <c r="AA111" i="3" s="1"/>
  <c r="BC112" i="3"/>
  <c r="AA112" i="3" s="1"/>
  <c r="BC113" i="3"/>
  <c r="AA113" i="3" s="1"/>
  <c r="BC114" i="3"/>
  <c r="AA114" i="3" s="1"/>
  <c r="BC115" i="3"/>
  <c r="AA115" i="3" s="1"/>
  <c r="BC116" i="3"/>
  <c r="AA116" i="3" s="1"/>
  <c r="BC117" i="3"/>
  <c r="AA117" i="3" s="1"/>
  <c r="BC118" i="3"/>
  <c r="AA118" i="3" s="1"/>
  <c r="BC119" i="3"/>
  <c r="AA119" i="3" s="1"/>
  <c r="BC120" i="3"/>
  <c r="AA120" i="3" s="1"/>
  <c r="BC121" i="3"/>
  <c r="AA121" i="3" s="1"/>
  <c r="BC122" i="3"/>
  <c r="AA122" i="3" s="1"/>
  <c r="BC123" i="3"/>
  <c r="AA123" i="3" s="1"/>
  <c r="BC124" i="3"/>
  <c r="AA124" i="3" s="1"/>
  <c r="BC125" i="3"/>
  <c r="AA125" i="3" s="1"/>
  <c r="BC126" i="3"/>
  <c r="AA126" i="3" s="1"/>
  <c r="BC127" i="3"/>
  <c r="AA127" i="3" s="1"/>
  <c r="BC128" i="3"/>
  <c r="AA128" i="3" s="1"/>
  <c r="BC129" i="3"/>
  <c r="AA129" i="3" s="1"/>
  <c r="BC130" i="3"/>
  <c r="AA130" i="3" s="1"/>
  <c r="BC131" i="3"/>
  <c r="AA131" i="3" s="1"/>
  <c r="BC132" i="3"/>
  <c r="AA132" i="3" s="1"/>
  <c r="BC133" i="3"/>
  <c r="AA133" i="3" s="1"/>
  <c r="BC134" i="3"/>
  <c r="AA134" i="3" s="1"/>
  <c r="BC135" i="3"/>
  <c r="AA135" i="3" s="1"/>
  <c r="BC136" i="3"/>
  <c r="AA136" i="3" s="1"/>
  <c r="BC137" i="3"/>
  <c r="AA137" i="3" s="1"/>
  <c r="BC138" i="3"/>
  <c r="AA138" i="3" s="1"/>
  <c r="BC139" i="3"/>
  <c r="AA139" i="3" s="1"/>
  <c r="BC140" i="3"/>
  <c r="AA140" i="3" s="1"/>
  <c r="BC141" i="3"/>
  <c r="AA141" i="3" s="1"/>
  <c r="BC142" i="3"/>
  <c r="AA142" i="3" s="1"/>
  <c r="BC143" i="3"/>
  <c r="AA143" i="3" s="1"/>
  <c r="BC144" i="3"/>
  <c r="AA144" i="3" s="1"/>
  <c r="BC145" i="3"/>
  <c r="AA145" i="3" s="1"/>
  <c r="BC146" i="3"/>
  <c r="AA146" i="3" s="1"/>
  <c r="BC147" i="3"/>
  <c r="AA147" i="3" s="1"/>
  <c r="BC148" i="3"/>
  <c r="AA148" i="3" s="1"/>
  <c r="BC149" i="3"/>
  <c r="AA149" i="3" s="1"/>
  <c r="BC150" i="3"/>
  <c r="AA150" i="3" s="1"/>
  <c r="BC151" i="3"/>
  <c r="AA151" i="3" s="1"/>
  <c r="BC152" i="3"/>
  <c r="AA152" i="3" s="1"/>
  <c r="BC153" i="3"/>
  <c r="AA153" i="3" s="1"/>
  <c r="BC154" i="3"/>
  <c r="AA154" i="3" s="1"/>
  <c r="BC155" i="3"/>
  <c r="AA155" i="3" s="1"/>
  <c r="BC156" i="3"/>
  <c r="AA156" i="3" s="1"/>
  <c r="BC157" i="3"/>
  <c r="AA157" i="3" s="1"/>
  <c r="BC158" i="3"/>
  <c r="AA158" i="3" s="1"/>
  <c r="BC159" i="3"/>
  <c r="AA159" i="3" s="1"/>
  <c r="BC160" i="3"/>
  <c r="AA160" i="3" s="1"/>
  <c r="BC161" i="3"/>
  <c r="AA161" i="3" s="1"/>
  <c r="BC162" i="3"/>
  <c r="AA162" i="3" s="1"/>
  <c r="BC163" i="3"/>
  <c r="AA163" i="3" s="1"/>
  <c r="BC164" i="3"/>
  <c r="AA164" i="3" s="1"/>
  <c r="BC165" i="3"/>
  <c r="AA165" i="3" s="1"/>
  <c r="BC166" i="3"/>
  <c r="AA166" i="3" s="1"/>
  <c r="BC167" i="3"/>
  <c r="AA167" i="3" s="1"/>
  <c r="BC168" i="3"/>
  <c r="AA168" i="3" s="1"/>
  <c r="BC169" i="3"/>
  <c r="AA169" i="3" s="1"/>
  <c r="BC170" i="3"/>
  <c r="AA170" i="3" s="1"/>
  <c r="BC171" i="3"/>
  <c r="AA171" i="3" s="1"/>
  <c r="BC172" i="3"/>
  <c r="AA172" i="3" s="1"/>
  <c r="BC173" i="3"/>
  <c r="AA173" i="3" s="1"/>
  <c r="BC174" i="3"/>
  <c r="AA174" i="3" s="1"/>
  <c r="BC175" i="3"/>
  <c r="AA175" i="3" s="1"/>
  <c r="BC176" i="3"/>
  <c r="AA176" i="3" s="1"/>
  <c r="BC177" i="3"/>
  <c r="AA177" i="3" s="1"/>
  <c r="BC178" i="3"/>
  <c r="AA178" i="3" s="1"/>
  <c r="BC179" i="3"/>
  <c r="AA179" i="3" s="1"/>
  <c r="BC180" i="3"/>
  <c r="AA180" i="3" s="1"/>
  <c r="BC181" i="3"/>
  <c r="AA181" i="3" s="1"/>
  <c r="BC182" i="3"/>
  <c r="AA182" i="3" s="1"/>
  <c r="BC183" i="3"/>
  <c r="AA183" i="3" s="1"/>
  <c r="BC184" i="3"/>
  <c r="AA184" i="3" s="1"/>
  <c r="BC185" i="3"/>
  <c r="AA185" i="3" s="1"/>
  <c r="BC186" i="3"/>
  <c r="AA186" i="3" s="1"/>
  <c r="BC187" i="3"/>
  <c r="AA187" i="3" s="1"/>
  <c r="BC188" i="3"/>
  <c r="AA188" i="3" s="1"/>
  <c r="BC189" i="3"/>
  <c r="AA189" i="3" s="1"/>
  <c r="BC190" i="3"/>
  <c r="AA190" i="3" s="1"/>
  <c r="BC191" i="3"/>
  <c r="AA191" i="3" s="1"/>
  <c r="BC192" i="3"/>
  <c r="AA192" i="3" s="1"/>
  <c r="BC193" i="3"/>
  <c r="AA193" i="3" s="1"/>
  <c r="BC194" i="3"/>
  <c r="AA194" i="3" s="1"/>
  <c r="BC195" i="3"/>
  <c r="AA195" i="3" s="1"/>
  <c r="BC196" i="3"/>
  <c r="AA196" i="3" s="1"/>
  <c r="BC197" i="3"/>
  <c r="AA197" i="3" s="1"/>
  <c r="BC198" i="3"/>
  <c r="AA198" i="3" s="1"/>
  <c r="BC199" i="3"/>
  <c r="AA199" i="3" s="1"/>
  <c r="BC200" i="3"/>
  <c r="AA200" i="3" s="1"/>
  <c r="BC201" i="3"/>
  <c r="AA201" i="3" s="1"/>
  <c r="BC202" i="3"/>
  <c r="AA202" i="3" s="1"/>
  <c r="BC203" i="3"/>
  <c r="AA203" i="3" s="1"/>
  <c r="BC204" i="3"/>
  <c r="AA204" i="3" s="1"/>
  <c r="BC205" i="3"/>
  <c r="AA205" i="3" s="1"/>
  <c r="BC206" i="3"/>
  <c r="AA206" i="3" s="1"/>
  <c r="BC207" i="3"/>
  <c r="AA207" i="3" s="1"/>
  <c r="BC208" i="3"/>
  <c r="AA208" i="3" s="1"/>
  <c r="BC209" i="3"/>
  <c r="AA209" i="3" s="1"/>
  <c r="BC210" i="3"/>
  <c r="AA210" i="3" s="1"/>
  <c r="BC211" i="3"/>
  <c r="AA211" i="3" s="1"/>
  <c r="BC212" i="3"/>
  <c r="AA212" i="3" s="1"/>
  <c r="BC213" i="3"/>
  <c r="AA213" i="3" s="1"/>
  <c r="BC214" i="3"/>
  <c r="AA214" i="3" s="1"/>
  <c r="BC215" i="3"/>
  <c r="AA215" i="3" s="1"/>
  <c r="BC216" i="3"/>
  <c r="AA216" i="3" s="1"/>
  <c r="BC217" i="3"/>
  <c r="AA217" i="3" s="1"/>
  <c r="BC218" i="3"/>
  <c r="BC219" i="3"/>
  <c r="BC220" i="3"/>
  <c r="BC221" i="3"/>
  <c r="BC222" i="3"/>
  <c r="BC223" i="3"/>
  <c r="BC224" i="3"/>
  <c r="BC225" i="3"/>
  <c r="BC226" i="3"/>
  <c r="BC227" i="3"/>
  <c r="BC228" i="3"/>
  <c r="BC229" i="3"/>
  <c r="BC230" i="3"/>
  <c r="BC231" i="3"/>
  <c r="BC232" i="3"/>
  <c r="BC233" i="3"/>
  <c r="BC234" i="3"/>
  <c r="BC235" i="3"/>
  <c r="BC236" i="3"/>
  <c r="BC237" i="3"/>
  <c r="BC238" i="3"/>
  <c r="BC239" i="3"/>
  <c r="BC240" i="3"/>
  <c r="BC241" i="3"/>
  <c r="BC242" i="3"/>
  <c r="BC243" i="3"/>
  <c r="BC244" i="3"/>
  <c r="BC245" i="3"/>
  <c r="BC246" i="3"/>
  <c r="BC247" i="3"/>
  <c r="BC248" i="3"/>
  <c r="BC249" i="3"/>
  <c r="BC250" i="3"/>
  <c r="BC251" i="3"/>
  <c r="BC252" i="3"/>
  <c r="BC253" i="3"/>
  <c r="BC254" i="3"/>
  <c r="BC255" i="3"/>
  <c r="BC256" i="3"/>
  <c r="BC257" i="3"/>
  <c r="BC258" i="3"/>
  <c r="BC259" i="3"/>
  <c r="BC260" i="3"/>
  <c r="BC261" i="3"/>
  <c r="BC262" i="3"/>
  <c r="BC263" i="3"/>
  <c r="BC264" i="3"/>
  <c r="BC265" i="3"/>
  <c r="BC266" i="3"/>
  <c r="AZ7" i="3"/>
  <c r="Z7" i="3" s="1"/>
  <c r="AZ8" i="3"/>
  <c r="Z8" i="3" s="1"/>
  <c r="AZ9" i="3"/>
  <c r="Z9" i="3" s="1"/>
  <c r="AZ10" i="3"/>
  <c r="Z10" i="3" s="1"/>
  <c r="AZ11" i="3"/>
  <c r="Z11" i="3" s="1"/>
  <c r="AZ12" i="3"/>
  <c r="Z12" i="3" s="1"/>
  <c r="AZ13" i="3"/>
  <c r="Z13" i="3" s="1"/>
  <c r="AZ14" i="3"/>
  <c r="Z14" i="3" s="1"/>
  <c r="AZ15" i="3"/>
  <c r="Z15" i="3" s="1"/>
  <c r="AZ16" i="3"/>
  <c r="Z16" i="3" s="1"/>
  <c r="AZ17" i="3"/>
  <c r="Z17" i="3" s="1"/>
  <c r="AZ18" i="3"/>
  <c r="Z18" i="3" s="1"/>
  <c r="AZ19" i="3"/>
  <c r="Z19" i="3" s="1"/>
  <c r="AZ20" i="3"/>
  <c r="Z20" i="3" s="1"/>
  <c r="AZ21" i="3"/>
  <c r="Z21" i="3" s="1"/>
  <c r="AZ22" i="3"/>
  <c r="Z22" i="3" s="1"/>
  <c r="AZ23" i="3"/>
  <c r="Z23" i="3" s="1"/>
  <c r="AZ24" i="3"/>
  <c r="Z24" i="3" s="1"/>
  <c r="AZ25" i="3"/>
  <c r="Z25" i="3" s="1"/>
  <c r="AZ26" i="3"/>
  <c r="Z26" i="3" s="1"/>
  <c r="AZ27" i="3"/>
  <c r="Z27" i="3" s="1"/>
  <c r="AZ28" i="3"/>
  <c r="Z28" i="3" s="1"/>
  <c r="AZ29" i="3"/>
  <c r="Z29" i="3" s="1"/>
  <c r="AZ30" i="3"/>
  <c r="Z30" i="3" s="1"/>
  <c r="AZ31" i="3"/>
  <c r="Z31" i="3" s="1"/>
  <c r="AZ32" i="3"/>
  <c r="Z32" i="3" s="1"/>
  <c r="AZ33" i="3"/>
  <c r="Z33" i="3" s="1"/>
  <c r="AZ34" i="3"/>
  <c r="Z34" i="3" s="1"/>
  <c r="AZ35" i="3"/>
  <c r="Z35" i="3" s="1"/>
  <c r="AZ36" i="3"/>
  <c r="Z36" i="3" s="1"/>
  <c r="AZ37" i="3"/>
  <c r="Z37" i="3" s="1"/>
  <c r="AZ38" i="3"/>
  <c r="Z38" i="3" s="1"/>
  <c r="AZ39" i="3"/>
  <c r="Z39" i="3" s="1"/>
  <c r="AZ40" i="3"/>
  <c r="Z40" i="3" s="1"/>
  <c r="AZ41" i="3"/>
  <c r="Z41" i="3" s="1"/>
  <c r="AZ42" i="3"/>
  <c r="Z42" i="3" s="1"/>
  <c r="AZ43" i="3"/>
  <c r="Z43" i="3" s="1"/>
  <c r="AZ44" i="3"/>
  <c r="Z44" i="3" s="1"/>
  <c r="AZ45" i="3"/>
  <c r="Z45" i="3" s="1"/>
  <c r="AZ46" i="3"/>
  <c r="Z46" i="3" s="1"/>
  <c r="AZ47" i="3"/>
  <c r="Z47" i="3" s="1"/>
  <c r="AZ48" i="3"/>
  <c r="Z48" i="3" s="1"/>
  <c r="AZ49" i="3"/>
  <c r="Z49" i="3" s="1"/>
  <c r="AZ50" i="3"/>
  <c r="Z50" i="3" s="1"/>
  <c r="AZ51" i="3"/>
  <c r="Z51" i="3" s="1"/>
  <c r="AZ52" i="3"/>
  <c r="Z52" i="3" s="1"/>
  <c r="AZ53" i="3"/>
  <c r="Z53" i="3" s="1"/>
  <c r="AZ54" i="3"/>
  <c r="Z54" i="3" s="1"/>
  <c r="AZ55" i="3"/>
  <c r="Z55" i="3" s="1"/>
  <c r="AZ56" i="3"/>
  <c r="Z56" i="3" s="1"/>
  <c r="AZ57" i="3"/>
  <c r="Z57" i="3" s="1"/>
  <c r="AZ58" i="3"/>
  <c r="Z58" i="3" s="1"/>
  <c r="AZ59" i="3"/>
  <c r="Z59" i="3" s="1"/>
  <c r="AZ60" i="3"/>
  <c r="Z60" i="3" s="1"/>
  <c r="AZ61" i="3"/>
  <c r="Z61" i="3" s="1"/>
  <c r="AZ62" i="3"/>
  <c r="Z62" i="3" s="1"/>
  <c r="AZ63" i="3"/>
  <c r="Z63" i="3" s="1"/>
  <c r="AZ64" i="3"/>
  <c r="Z64" i="3" s="1"/>
  <c r="AZ65" i="3"/>
  <c r="Z65" i="3" s="1"/>
  <c r="AZ66" i="3"/>
  <c r="Z66" i="3" s="1"/>
  <c r="AZ67" i="3"/>
  <c r="Z67" i="3" s="1"/>
  <c r="AZ68" i="3"/>
  <c r="Z68" i="3" s="1"/>
  <c r="AZ69" i="3"/>
  <c r="Z69" i="3" s="1"/>
  <c r="AZ70" i="3"/>
  <c r="Z70" i="3" s="1"/>
  <c r="AZ71" i="3"/>
  <c r="Z71" i="3" s="1"/>
  <c r="AZ72" i="3"/>
  <c r="Z72" i="3" s="1"/>
  <c r="AZ73" i="3"/>
  <c r="Z73" i="3" s="1"/>
  <c r="AZ74" i="3"/>
  <c r="Z74" i="3" s="1"/>
  <c r="AZ75" i="3"/>
  <c r="Z75" i="3" s="1"/>
  <c r="AZ76" i="3"/>
  <c r="Z76" i="3" s="1"/>
  <c r="AZ77" i="3"/>
  <c r="Z77" i="3" s="1"/>
  <c r="AZ78" i="3"/>
  <c r="Z78" i="3" s="1"/>
  <c r="AZ79" i="3"/>
  <c r="Z79" i="3" s="1"/>
  <c r="AZ80" i="3"/>
  <c r="Z80" i="3" s="1"/>
  <c r="AZ81" i="3"/>
  <c r="Z81" i="3" s="1"/>
  <c r="AZ82" i="3"/>
  <c r="Z82" i="3" s="1"/>
  <c r="AZ83" i="3"/>
  <c r="Z83" i="3" s="1"/>
  <c r="AZ84" i="3"/>
  <c r="Z84" i="3" s="1"/>
  <c r="AZ85" i="3"/>
  <c r="Z85" i="3" s="1"/>
  <c r="AZ86" i="3"/>
  <c r="Z86" i="3" s="1"/>
  <c r="AZ87" i="3"/>
  <c r="Z87" i="3" s="1"/>
  <c r="AZ88" i="3"/>
  <c r="Z88" i="3" s="1"/>
  <c r="AZ89" i="3"/>
  <c r="Z89" i="3" s="1"/>
  <c r="AZ90" i="3"/>
  <c r="Z90" i="3" s="1"/>
  <c r="AZ91" i="3"/>
  <c r="Z91" i="3" s="1"/>
  <c r="AZ92" i="3"/>
  <c r="Z92" i="3" s="1"/>
  <c r="AZ93" i="3"/>
  <c r="Z93" i="3" s="1"/>
  <c r="AZ94" i="3"/>
  <c r="Z94" i="3" s="1"/>
  <c r="AZ95" i="3"/>
  <c r="Z95" i="3" s="1"/>
  <c r="AZ96" i="3"/>
  <c r="Z96" i="3" s="1"/>
  <c r="AZ97" i="3"/>
  <c r="Z97" i="3" s="1"/>
  <c r="AZ98" i="3"/>
  <c r="Z98" i="3" s="1"/>
  <c r="AZ99" i="3"/>
  <c r="Z99" i="3" s="1"/>
  <c r="AZ100" i="3"/>
  <c r="Z100" i="3" s="1"/>
  <c r="AZ101" i="3"/>
  <c r="Z101" i="3" s="1"/>
  <c r="AZ102" i="3"/>
  <c r="Z102" i="3" s="1"/>
  <c r="AZ103" i="3"/>
  <c r="Z103" i="3" s="1"/>
  <c r="AZ104" i="3"/>
  <c r="Z104" i="3" s="1"/>
  <c r="AZ105" i="3"/>
  <c r="Z105" i="3" s="1"/>
  <c r="AZ106" i="3"/>
  <c r="Z106" i="3" s="1"/>
  <c r="AZ107" i="3"/>
  <c r="Z107" i="3" s="1"/>
  <c r="AZ108" i="3"/>
  <c r="Z108" i="3" s="1"/>
  <c r="AZ109" i="3"/>
  <c r="Z109" i="3" s="1"/>
  <c r="AZ110" i="3"/>
  <c r="Z110" i="3" s="1"/>
  <c r="AZ111" i="3"/>
  <c r="Z111" i="3" s="1"/>
  <c r="AZ112" i="3"/>
  <c r="Z112" i="3" s="1"/>
  <c r="AZ113" i="3"/>
  <c r="Z113" i="3" s="1"/>
  <c r="AZ114" i="3"/>
  <c r="Z114" i="3" s="1"/>
  <c r="AZ115" i="3"/>
  <c r="Z115" i="3" s="1"/>
  <c r="AZ116" i="3"/>
  <c r="Z116" i="3" s="1"/>
  <c r="AZ117" i="3"/>
  <c r="Z117" i="3" s="1"/>
  <c r="AZ118" i="3"/>
  <c r="Z118" i="3" s="1"/>
  <c r="AZ119" i="3"/>
  <c r="Z119" i="3" s="1"/>
  <c r="AZ120" i="3"/>
  <c r="Z120" i="3" s="1"/>
  <c r="AZ121" i="3"/>
  <c r="Z121" i="3" s="1"/>
  <c r="AZ122" i="3"/>
  <c r="Z122" i="3" s="1"/>
  <c r="AZ123" i="3"/>
  <c r="Z123" i="3" s="1"/>
  <c r="AZ124" i="3"/>
  <c r="Z124" i="3" s="1"/>
  <c r="AZ125" i="3"/>
  <c r="Z125" i="3" s="1"/>
  <c r="AZ126" i="3"/>
  <c r="Z126" i="3" s="1"/>
  <c r="AZ127" i="3"/>
  <c r="Z127" i="3" s="1"/>
  <c r="AZ128" i="3"/>
  <c r="Z128" i="3" s="1"/>
  <c r="AZ129" i="3"/>
  <c r="Z129" i="3" s="1"/>
  <c r="AZ130" i="3"/>
  <c r="Z130" i="3" s="1"/>
  <c r="AZ131" i="3"/>
  <c r="Z131" i="3" s="1"/>
  <c r="AZ132" i="3"/>
  <c r="Z132" i="3" s="1"/>
  <c r="AZ133" i="3"/>
  <c r="Z133" i="3" s="1"/>
  <c r="AZ134" i="3"/>
  <c r="Z134" i="3" s="1"/>
  <c r="AZ135" i="3"/>
  <c r="Z135" i="3" s="1"/>
  <c r="AZ136" i="3"/>
  <c r="Z136" i="3" s="1"/>
  <c r="AZ137" i="3"/>
  <c r="Z137" i="3" s="1"/>
  <c r="AZ138" i="3"/>
  <c r="Z138" i="3" s="1"/>
  <c r="AZ139" i="3"/>
  <c r="Z139" i="3" s="1"/>
  <c r="AZ140" i="3"/>
  <c r="Z140" i="3" s="1"/>
  <c r="AZ141" i="3"/>
  <c r="Z141" i="3" s="1"/>
  <c r="AZ142" i="3"/>
  <c r="Z142" i="3" s="1"/>
  <c r="AZ143" i="3"/>
  <c r="Z143" i="3" s="1"/>
  <c r="AZ144" i="3"/>
  <c r="Z144" i="3" s="1"/>
  <c r="AZ145" i="3"/>
  <c r="Z145" i="3" s="1"/>
  <c r="AZ146" i="3"/>
  <c r="Z146" i="3" s="1"/>
  <c r="AZ147" i="3"/>
  <c r="Z147" i="3" s="1"/>
  <c r="AZ148" i="3"/>
  <c r="Z148" i="3" s="1"/>
  <c r="AZ149" i="3"/>
  <c r="Z149" i="3" s="1"/>
  <c r="AZ150" i="3"/>
  <c r="Z150" i="3" s="1"/>
  <c r="AZ151" i="3"/>
  <c r="Z151" i="3" s="1"/>
  <c r="AZ152" i="3"/>
  <c r="Z152" i="3" s="1"/>
  <c r="AZ153" i="3"/>
  <c r="Z153" i="3" s="1"/>
  <c r="AZ154" i="3"/>
  <c r="Z154" i="3" s="1"/>
  <c r="AZ155" i="3"/>
  <c r="Z155" i="3" s="1"/>
  <c r="AZ156" i="3"/>
  <c r="Z156" i="3" s="1"/>
  <c r="AZ157" i="3"/>
  <c r="Z157" i="3" s="1"/>
  <c r="AZ158" i="3"/>
  <c r="Z158" i="3" s="1"/>
  <c r="AZ159" i="3"/>
  <c r="Z159" i="3" s="1"/>
  <c r="AZ160" i="3"/>
  <c r="Z160" i="3" s="1"/>
  <c r="AZ161" i="3"/>
  <c r="Z161" i="3" s="1"/>
  <c r="AZ162" i="3"/>
  <c r="Z162" i="3" s="1"/>
  <c r="AZ163" i="3"/>
  <c r="Z163" i="3" s="1"/>
  <c r="AZ164" i="3"/>
  <c r="Z164" i="3" s="1"/>
  <c r="AZ165" i="3"/>
  <c r="Z165" i="3" s="1"/>
  <c r="AZ166" i="3"/>
  <c r="Z166" i="3" s="1"/>
  <c r="AZ167" i="3"/>
  <c r="Z167" i="3" s="1"/>
  <c r="AZ168" i="3"/>
  <c r="Z168" i="3" s="1"/>
  <c r="AZ169" i="3"/>
  <c r="Z169" i="3" s="1"/>
  <c r="AZ170" i="3"/>
  <c r="Z170" i="3" s="1"/>
  <c r="AZ171" i="3"/>
  <c r="Z171" i="3" s="1"/>
  <c r="AZ172" i="3"/>
  <c r="Z172" i="3" s="1"/>
  <c r="AZ173" i="3"/>
  <c r="Z173" i="3" s="1"/>
  <c r="AZ174" i="3"/>
  <c r="Z174" i="3" s="1"/>
  <c r="AZ175" i="3"/>
  <c r="Z175" i="3" s="1"/>
  <c r="AZ176" i="3"/>
  <c r="Z176" i="3" s="1"/>
  <c r="AZ177" i="3"/>
  <c r="Z177" i="3" s="1"/>
  <c r="AZ178" i="3"/>
  <c r="Z178" i="3" s="1"/>
  <c r="AZ179" i="3"/>
  <c r="Z179" i="3" s="1"/>
  <c r="AZ180" i="3"/>
  <c r="Z180" i="3" s="1"/>
  <c r="AZ181" i="3"/>
  <c r="Z181" i="3" s="1"/>
  <c r="AZ182" i="3"/>
  <c r="Z182" i="3" s="1"/>
  <c r="AZ183" i="3"/>
  <c r="Z183" i="3" s="1"/>
  <c r="AZ184" i="3"/>
  <c r="Z184" i="3" s="1"/>
  <c r="AZ185" i="3"/>
  <c r="Z185" i="3" s="1"/>
  <c r="AZ186" i="3"/>
  <c r="Z186" i="3" s="1"/>
  <c r="AZ187" i="3"/>
  <c r="Z187" i="3" s="1"/>
  <c r="AZ188" i="3"/>
  <c r="Z188" i="3" s="1"/>
  <c r="AZ189" i="3"/>
  <c r="Z189" i="3" s="1"/>
  <c r="AZ190" i="3"/>
  <c r="Z190" i="3" s="1"/>
  <c r="AZ191" i="3"/>
  <c r="Z191" i="3" s="1"/>
  <c r="AZ192" i="3"/>
  <c r="Z192" i="3" s="1"/>
  <c r="AZ193" i="3"/>
  <c r="Z193" i="3" s="1"/>
  <c r="AZ194" i="3"/>
  <c r="Z194" i="3" s="1"/>
  <c r="AZ195" i="3"/>
  <c r="Z195" i="3" s="1"/>
  <c r="AZ196" i="3"/>
  <c r="Z196" i="3" s="1"/>
  <c r="AZ197" i="3"/>
  <c r="Z197" i="3" s="1"/>
  <c r="AZ198" i="3"/>
  <c r="Z198" i="3" s="1"/>
  <c r="AZ199" i="3"/>
  <c r="Z199" i="3" s="1"/>
  <c r="AZ200" i="3"/>
  <c r="Z200" i="3" s="1"/>
  <c r="AZ201" i="3"/>
  <c r="Z201" i="3" s="1"/>
  <c r="AZ202" i="3"/>
  <c r="Z202" i="3" s="1"/>
  <c r="AZ203" i="3"/>
  <c r="Z203" i="3" s="1"/>
  <c r="AZ204" i="3"/>
  <c r="Z204" i="3" s="1"/>
  <c r="AZ205" i="3"/>
  <c r="Z205" i="3" s="1"/>
  <c r="AZ206" i="3"/>
  <c r="Z206" i="3" s="1"/>
  <c r="AZ207" i="3"/>
  <c r="Z207" i="3" s="1"/>
  <c r="AZ208" i="3"/>
  <c r="Z208" i="3" s="1"/>
  <c r="AZ209" i="3"/>
  <c r="Z209" i="3" s="1"/>
  <c r="AZ210" i="3"/>
  <c r="Z210" i="3" s="1"/>
  <c r="AZ211" i="3"/>
  <c r="Z211" i="3" s="1"/>
  <c r="AZ212" i="3"/>
  <c r="Z212" i="3" s="1"/>
  <c r="AZ213" i="3"/>
  <c r="Z213" i="3" s="1"/>
  <c r="AZ214" i="3"/>
  <c r="Z214" i="3" s="1"/>
  <c r="AZ215" i="3"/>
  <c r="Z215" i="3" s="1"/>
  <c r="AZ216" i="3"/>
  <c r="Z216" i="3" s="1"/>
  <c r="AZ217" i="3"/>
  <c r="Z217" i="3" s="1"/>
  <c r="AZ218" i="3"/>
  <c r="AZ219" i="3"/>
  <c r="AZ220" i="3"/>
  <c r="AZ221" i="3"/>
  <c r="AZ222" i="3"/>
  <c r="AZ223" i="3"/>
  <c r="AZ224" i="3"/>
  <c r="AZ225" i="3"/>
  <c r="AZ226" i="3"/>
  <c r="AZ227" i="3"/>
  <c r="AZ228" i="3"/>
  <c r="AZ229" i="3"/>
  <c r="AZ230" i="3"/>
  <c r="AZ231" i="3"/>
  <c r="AZ232" i="3"/>
  <c r="AZ233" i="3"/>
  <c r="AZ234" i="3"/>
  <c r="AZ235" i="3"/>
  <c r="AZ236" i="3"/>
  <c r="AZ237" i="3"/>
  <c r="AZ238" i="3"/>
  <c r="AZ239" i="3"/>
  <c r="AZ240" i="3"/>
  <c r="AZ241" i="3"/>
  <c r="AZ242" i="3"/>
  <c r="AZ243" i="3"/>
  <c r="AZ244" i="3"/>
  <c r="AZ245" i="3"/>
  <c r="AZ246" i="3"/>
  <c r="AZ247" i="3"/>
  <c r="AZ248" i="3"/>
  <c r="AZ249" i="3"/>
  <c r="AZ250" i="3"/>
  <c r="AZ251" i="3"/>
  <c r="AZ252" i="3"/>
  <c r="AZ253" i="3"/>
  <c r="AZ254" i="3"/>
  <c r="AZ255" i="3"/>
  <c r="AZ256" i="3"/>
  <c r="AZ257" i="3"/>
  <c r="AZ258" i="3"/>
  <c r="AZ259" i="3"/>
  <c r="AZ260" i="3"/>
  <c r="AZ261" i="3"/>
  <c r="AZ262" i="3"/>
  <c r="AZ263" i="3"/>
  <c r="AZ264" i="3"/>
  <c r="AZ265" i="3"/>
  <c r="AZ266" i="3"/>
  <c r="AZ6" i="3"/>
  <c r="Z6" i="3" s="1"/>
  <c r="BC6" i="3"/>
  <c r="AA6" i="3" s="1"/>
  <c r="BF6" i="3"/>
  <c r="AB6" i="3" s="1"/>
  <c r="BI6" i="3"/>
  <c r="AC6" i="3" s="1"/>
  <c r="BL6" i="3"/>
  <c r="AD6" i="3" s="1"/>
  <c r="BR6" i="3"/>
  <c r="AF6" i="3" s="1"/>
  <c r="BU6" i="3"/>
  <c r="AG6" i="3" s="1"/>
  <c r="BX6" i="3"/>
  <c r="AH6" i="3" s="1"/>
  <c r="CA6" i="3"/>
  <c r="AI6" i="3" s="1"/>
  <c r="CD6" i="3"/>
  <c r="AJ6" i="3" s="1"/>
  <c r="CG6" i="3"/>
  <c r="AK6" i="3" s="1"/>
  <c r="CJ6" i="3"/>
  <c r="AL6" i="3" s="1"/>
  <c r="CM6" i="3"/>
  <c r="AM6" i="3" s="1"/>
  <c r="CP6" i="3"/>
  <c r="AN6" i="3" s="1"/>
  <c r="G215" i="4" l="1"/>
  <c r="F216" i="4"/>
  <c r="C216" i="4"/>
  <c r="D215" i="4"/>
  <c r="E9" i="3"/>
  <c r="D13" i="3"/>
  <c r="C13" i="3" s="1"/>
  <c r="E11" i="3"/>
  <c r="E8" i="3"/>
  <c r="E14" i="3"/>
  <c r="G14" i="3" s="1"/>
  <c r="F14" i="3" s="1"/>
  <c r="H14" i="3" s="1"/>
  <c r="E6" i="3"/>
  <c r="E7" i="3"/>
  <c r="E13" i="3"/>
  <c r="E12" i="3"/>
  <c r="E10" i="3"/>
  <c r="G214" i="4" l="1"/>
  <c r="F215" i="4"/>
  <c r="C215" i="4"/>
  <c r="D214" i="4"/>
  <c r="D12" i="3"/>
  <c r="C12" i="3" s="1"/>
  <c r="G13" i="3"/>
  <c r="F13" i="3" s="1"/>
  <c r="H13" i="3" s="1"/>
  <c r="G213" i="4" l="1"/>
  <c r="F214" i="4"/>
  <c r="D213" i="4"/>
  <c r="C214" i="4"/>
  <c r="D11" i="3"/>
  <c r="D10" i="3" s="1"/>
  <c r="G12" i="3"/>
  <c r="G11" i="3" s="1"/>
  <c r="G10" i="3" s="1"/>
  <c r="G9" i="3" s="1"/>
  <c r="F9" i="3" s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G212" i="4" l="1"/>
  <c r="F213" i="4"/>
  <c r="C213" i="4"/>
  <c r="D212" i="4"/>
  <c r="C11" i="3"/>
  <c r="F11" i="3"/>
  <c r="G8" i="3"/>
  <c r="G7" i="3" s="1"/>
  <c r="G6" i="3" s="1"/>
  <c r="F6" i="3" s="1"/>
  <c r="F10" i="3"/>
  <c r="F12" i="3"/>
  <c r="H12" i="3" s="1"/>
  <c r="C10" i="3"/>
  <c r="D9" i="3"/>
  <c r="AT263" i="1"/>
  <c r="AQ263" i="1"/>
  <c r="AN263" i="1"/>
  <c r="AK263" i="1"/>
  <c r="AE263" i="1"/>
  <c r="AB263" i="1"/>
  <c r="Y263" i="1"/>
  <c r="V263" i="1"/>
  <c r="AT262" i="1"/>
  <c r="AQ262" i="1"/>
  <c r="AN262" i="1"/>
  <c r="AK262" i="1"/>
  <c r="AE262" i="1"/>
  <c r="AB262" i="1"/>
  <c r="Y262" i="1"/>
  <c r="V262" i="1"/>
  <c r="AT261" i="1"/>
  <c r="AQ261" i="1"/>
  <c r="AN261" i="1"/>
  <c r="AK261" i="1"/>
  <c r="AE261" i="1"/>
  <c r="AB261" i="1"/>
  <c r="Y261" i="1"/>
  <c r="V261" i="1"/>
  <c r="AT260" i="1"/>
  <c r="AQ260" i="1"/>
  <c r="AN260" i="1"/>
  <c r="AK260" i="1"/>
  <c r="AE260" i="1"/>
  <c r="AB260" i="1"/>
  <c r="Y260" i="1"/>
  <c r="V260" i="1"/>
  <c r="AT259" i="1"/>
  <c r="AQ259" i="1"/>
  <c r="AN259" i="1"/>
  <c r="AK259" i="1"/>
  <c r="AE259" i="1"/>
  <c r="AB259" i="1"/>
  <c r="Y259" i="1"/>
  <c r="V259" i="1"/>
  <c r="AT258" i="1"/>
  <c r="AQ258" i="1"/>
  <c r="AN258" i="1"/>
  <c r="AK258" i="1"/>
  <c r="AE258" i="1"/>
  <c r="AB258" i="1"/>
  <c r="Y258" i="1"/>
  <c r="V258" i="1"/>
  <c r="AT257" i="1"/>
  <c r="AQ257" i="1"/>
  <c r="AN257" i="1"/>
  <c r="AK257" i="1"/>
  <c r="AE257" i="1"/>
  <c r="AB257" i="1"/>
  <c r="Y257" i="1"/>
  <c r="V257" i="1"/>
  <c r="AT256" i="1"/>
  <c r="AQ256" i="1"/>
  <c r="AN256" i="1"/>
  <c r="AK256" i="1"/>
  <c r="AE256" i="1"/>
  <c r="AB256" i="1"/>
  <c r="Y256" i="1"/>
  <c r="V256" i="1"/>
  <c r="AT255" i="1"/>
  <c r="AQ255" i="1"/>
  <c r="AN255" i="1"/>
  <c r="AK255" i="1"/>
  <c r="AE255" i="1"/>
  <c r="AB255" i="1"/>
  <c r="Y255" i="1"/>
  <c r="V255" i="1"/>
  <c r="AT254" i="1"/>
  <c r="AQ254" i="1"/>
  <c r="AN254" i="1"/>
  <c r="AK254" i="1"/>
  <c r="AE254" i="1"/>
  <c r="AB254" i="1"/>
  <c r="Y254" i="1"/>
  <c r="V254" i="1"/>
  <c r="AT253" i="1"/>
  <c r="AQ253" i="1"/>
  <c r="AN253" i="1"/>
  <c r="AK253" i="1"/>
  <c r="AE253" i="1"/>
  <c r="AB253" i="1"/>
  <c r="Y253" i="1"/>
  <c r="V253" i="1"/>
  <c r="AT252" i="1"/>
  <c r="AQ252" i="1"/>
  <c r="AN252" i="1"/>
  <c r="AK252" i="1"/>
  <c r="AE252" i="1"/>
  <c r="AB252" i="1"/>
  <c r="Y252" i="1"/>
  <c r="V252" i="1"/>
  <c r="AT251" i="1"/>
  <c r="AQ251" i="1"/>
  <c r="AN251" i="1"/>
  <c r="AK251" i="1"/>
  <c r="AE251" i="1"/>
  <c r="AB251" i="1"/>
  <c r="Y251" i="1"/>
  <c r="V251" i="1"/>
  <c r="AT250" i="1"/>
  <c r="AQ250" i="1"/>
  <c r="AN250" i="1"/>
  <c r="AK250" i="1"/>
  <c r="AE250" i="1"/>
  <c r="AB250" i="1"/>
  <c r="Y250" i="1"/>
  <c r="V250" i="1"/>
  <c r="AT249" i="1"/>
  <c r="AQ249" i="1"/>
  <c r="AN249" i="1"/>
  <c r="AK249" i="1"/>
  <c r="AE249" i="1"/>
  <c r="AB249" i="1"/>
  <c r="Y249" i="1"/>
  <c r="V249" i="1"/>
  <c r="AT248" i="1"/>
  <c r="AQ248" i="1"/>
  <c r="AN248" i="1"/>
  <c r="AK248" i="1"/>
  <c r="AE248" i="1"/>
  <c r="AB248" i="1"/>
  <c r="Y248" i="1"/>
  <c r="V248" i="1"/>
  <c r="AT247" i="1"/>
  <c r="AQ247" i="1"/>
  <c r="AN247" i="1"/>
  <c r="AK247" i="1"/>
  <c r="AE247" i="1"/>
  <c r="AB247" i="1"/>
  <c r="Y247" i="1"/>
  <c r="V247" i="1"/>
  <c r="AT246" i="1"/>
  <c r="AQ246" i="1"/>
  <c r="AN246" i="1"/>
  <c r="AK246" i="1"/>
  <c r="AE246" i="1"/>
  <c r="AB246" i="1"/>
  <c r="Y246" i="1"/>
  <c r="V246" i="1"/>
  <c r="AT245" i="1"/>
  <c r="AQ245" i="1"/>
  <c r="AN245" i="1"/>
  <c r="AK245" i="1"/>
  <c r="AE245" i="1"/>
  <c r="AB245" i="1"/>
  <c r="Y245" i="1"/>
  <c r="V245" i="1"/>
  <c r="AT244" i="1"/>
  <c r="AQ244" i="1"/>
  <c r="AN244" i="1"/>
  <c r="AK244" i="1"/>
  <c r="AE244" i="1"/>
  <c r="AB244" i="1"/>
  <c r="Y244" i="1"/>
  <c r="V244" i="1"/>
  <c r="AT243" i="1"/>
  <c r="AQ243" i="1"/>
  <c r="AN243" i="1"/>
  <c r="AK243" i="1"/>
  <c r="AE243" i="1"/>
  <c r="AB243" i="1"/>
  <c r="Y243" i="1"/>
  <c r="V243" i="1"/>
  <c r="AT242" i="1"/>
  <c r="AQ242" i="1"/>
  <c r="AN242" i="1"/>
  <c r="AK242" i="1"/>
  <c r="AE242" i="1"/>
  <c r="AB242" i="1"/>
  <c r="Y242" i="1"/>
  <c r="V242" i="1"/>
  <c r="AT241" i="1"/>
  <c r="AQ241" i="1"/>
  <c r="AN241" i="1"/>
  <c r="AK241" i="1"/>
  <c r="AE241" i="1"/>
  <c r="AB241" i="1"/>
  <c r="Y241" i="1"/>
  <c r="V241" i="1"/>
  <c r="AT240" i="1"/>
  <c r="AQ240" i="1"/>
  <c r="AN240" i="1"/>
  <c r="AK240" i="1"/>
  <c r="AE240" i="1"/>
  <c r="AB240" i="1"/>
  <c r="Y240" i="1"/>
  <c r="V240" i="1"/>
  <c r="AT239" i="1"/>
  <c r="AQ239" i="1"/>
  <c r="AN239" i="1"/>
  <c r="AK239" i="1"/>
  <c r="AE239" i="1"/>
  <c r="AB239" i="1"/>
  <c r="Y239" i="1"/>
  <c r="V239" i="1"/>
  <c r="AT238" i="1"/>
  <c r="AQ238" i="1"/>
  <c r="AN238" i="1"/>
  <c r="AK238" i="1"/>
  <c r="AE238" i="1"/>
  <c r="AB238" i="1"/>
  <c r="Y238" i="1"/>
  <c r="V238" i="1"/>
  <c r="AT237" i="1"/>
  <c r="AQ237" i="1"/>
  <c r="AN237" i="1"/>
  <c r="AK237" i="1"/>
  <c r="AE237" i="1"/>
  <c r="AB237" i="1"/>
  <c r="Y237" i="1"/>
  <c r="V237" i="1"/>
  <c r="AT236" i="1"/>
  <c r="AQ236" i="1"/>
  <c r="AN236" i="1"/>
  <c r="AK236" i="1"/>
  <c r="AE236" i="1"/>
  <c r="AB236" i="1"/>
  <c r="Y236" i="1"/>
  <c r="V236" i="1"/>
  <c r="AT235" i="1"/>
  <c r="AQ235" i="1"/>
  <c r="AN235" i="1"/>
  <c r="AK235" i="1"/>
  <c r="AE235" i="1"/>
  <c r="AB235" i="1"/>
  <c r="Y235" i="1"/>
  <c r="V235" i="1"/>
  <c r="AT234" i="1"/>
  <c r="AQ234" i="1"/>
  <c r="AN234" i="1"/>
  <c r="AK234" i="1"/>
  <c r="AE234" i="1"/>
  <c r="AB234" i="1"/>
  <c r="Y234" i="1"/>
  <c r="V234" i="1"/>
  <c r="AT233" i="1"/>
  <c r="AQ233" i="1"/>
  <c r="AN233" i="1"/>
  <c r="AK233" i="1"/>
  <c r="AE233" i="1"/>
  <c r="AB233" i="1"/>
  <c r="Y233" i="1"/>
  <c r="V233" i="1"/>
  <c r="AT232" i="1"/>
  <c r="AQ232" i="1"/>
  <c r="AN232" i="1"/>
  <c r="AK232" i="1"/>
  <c r="AE232" i="1"/>
  <c r="AB232" i="1"/>
  <c r="Y232" i="1"/>
  <c r="V232" i="1"/>
  <c r="AT231" i="1"/>
  <c r="AQ231" i="1"/>
  <c r="AN231" i="1"/>
  <c r="AK231" i="1"/>
  <c r="AE231" i="1"/>
  <c r="AB231" i="1"/>
  <c r="Y231" i="1"/>
  <c r="V231" i="1"/>
  <c r="AT230" i="1"/>
  <c r="AQ230" i="1"/>
  <c r="AN230" i="1"/>
  <c r="AK230" i="1"/>
  <c r="AE230" i="1"/>
  <c r="AB230" i="1"/>
  <c r="Y230" i="1"/>
  <c r="V230" i="1"/>
  <c r="AT229" i="1"/>
  <c r="AQ229" i="1"/>
  <c r="AN229" i="1"/>
  <c r="AK229" i="1"/>
  <c r="AE229" i="1"/>
  <c r="AB229" i="1"/>
  <c r="Y229" i="1"/>
  <c r="V229" i="1"/>
  <c r="AT228" i="1"/>
  <c r="AQ228" i="1"/>
  <c r="AN228" i="1"/>
  <c r="AK228" i="1"/>
  <c r="AE228" i="1"/>
  <c r="AB228" i="1"/>
  <c r="Y228" i="1"/>
  <c r="V228" i="1"/>
  <c r="AT227" i="1"/>
  <c r="AQ227" i="1"/>
  <c r="AN227" i="1"/>
  <c r="AK227" i="1"/>
  <c r="AE227" i="1"/>
  <c r="AB227" i="1"/>
  <c r="Y227" i="1"/>
  <c r="V227" i="1"/>
  <c r="AT226" i="1"/>
  <c r="AQ226" i="1"/>
  <c r="AN226" i="1"/>
  <c r="AK226" i="1"/>
  <c r="AE226" i="1"/>
  <c r="AB226" i="1"/>
  <c r="Y226" i="1"/>
  <c r="V226" i="1"/>
  <c r="AT225" i="1"/>
  <c r="AQ225" i="1"/>
  <c r="AN225" i="1"/>
  <c r="AK225" i="1"/>
  <c r="AE225" i="1"/>
  <c r="AB225" i="1"/>
  <c r="Y225" i="1"/>
  <c r="V225" i="1"/>
  <c r="AT224" i="1"/>
  <c r="AQ224" i="1"/>
  <c r="AN224" i="1"/>
  <c r="AK224" i="1"/>
  <c r="AE224" i="1"/>
  <c r="AB224" i="1"/>
  <c r="Y224" i="1"/>
  <c r="V224" i="1"/>
  <c r="AT223" i="1"/>
  <c r="AQ223" i="1"/>
  <c r="AN223" i="1"/>
  <c r="AK223" i="1"/>
  <c r="AE223" i="1"/>
  <c r="AB223" i="1"/>
  <c r="Y223" i="1"/>
  <c r="V223" i="1"/>
  <c r="AT222" i="1"/>
  <c r="AQ222" i="1"/>
  <c r="AN222" i="1"/>
  <c r="AK222" i="1"/>
  <c r="AE222" i="1"/>
  <c r="AB222" i="1"/>
  <c r="Y222" i="1"/>
  <c r="V222" i="1"/>
  <c r="AT221" i="1"/>
  <c r="AQ221" i="1"/>
  <c r="AN221" i="1"/>
  <c r="AK221" i="1"/>
  <c r="AE221" i="1"/>
  <c r="AB221" i="1"/>
  <c r="Y221" i="1"/>
  <c r="V221" i="1"/>
  <c r="AT220" i="1"/>
  <c r="AQ220" i="1"/>
  <c r="AN220" i="1"/>
  <c r="AK220" i="1"/>
  <c r="AE220" i="1"/>
  <c r="AB220" i="1"/>
  <c r="Y220" i="1"/>
  <c r="V220" i="1"/>
  <c r="AT219" i="1"/>
  <c r="AQ219" i="1"/>
  <c r="AN219" i="1"/>
  <c r="AK219" i="1"/>
  <c r="AE219" i="1"/>
  <c r="AB219" i="1"/>
  <c r="Y219" i="1"/>
  <c r="V219" i="1"/>
  <c r="AT218" i="1"/>
  <c r="AQ218" i="1"/>
  <c r="AN218" i="1"/>
  <c r="AK218" i="1"/>
  <c r="AE218" i="1"/>
  <c r="AB218" i="1"/>
  <c r="Y218" i="1"/>
  <c r="V218" i="1"/>
  <c r="AT217" i="1"/>
  <c r="AQ217" i="1"/>
  <c r="AN217" i="1"/>
  <c r="AK217" i="1"/>
  <c r="AE217" i="1"/>
  <c r="AB217" i="1"/>
  <c r="Y217" i="1"/>
  <c r="V217" i="1"/>
  <c r="AT216" i="1"/>
  <c r="AQ216" i="1"/>
  <c r="AN216" i="1"/>
  <c r="AK216" i="1"/>
  <c r="AE216" i="1"/>
  <c r="AB216" i="1"/>
  <c r="Y216" i="1"/>
  <c r="V216" i="1"/>
  <c r="AT215" i="1"/>
  <c r="AQ215" i="1"/>
  <c r="AN215" i="1"/>
  <c r="AK215" i="1"/>
  <c r="AE215" i="1"/>
  <c r="AB215" i="1"/>
  <c r="Y215" i="1"/>
  <c r="V215" i="1"/>
  <c r="AT214" i="1"/>
  <c r="AQ214" i="1"/>
  <c r="AN214" i="1"/>
  <c r="AK214" i="1"/>
  <c r="AE214" i="1"/>
  <c r="AB214" i="1"/>
  <c r="Y214" i="1"/>
  <c r="V214" i="1"/>
  <c r="AT213" i="1"/>
  <c r="AQ213" i="1"/>
  <c r="AN213" i="1"/>
  <c r="AK213" i="1"/>
  <c r="AE213" i="1"/>
  <c r="AB213" i="1"/>
  <c r="Y213" i="1"/>
  <c r="V213" i="1"/>
  <c r="AT212" i="1"/>
  <c r="AQ212" i="1"/>
  <c r="AN212" i="1"/>
  <c r="AK212" i="1"/>
  <c r="AE212" i="1"/>
  <c r="AB212" i="1"/>
  <c r="Y212" i="1"/>
  <c r="V212" i="1"/>
  <c r="AT211" i="1"/>
  <c r="AQ211" i="1"/>
  <c r="AN211" i="1"/>
  <c r="AK211" i="1"/>
  <c r="AE211" i="1"/>
  <c r="AB211" i="1"/>
  <c r="Y211" i="1"/>
  <c r="V211" i="1"/>
  <c r="AT210" i="1"/>
  <c r="AQ210" i="1"/>
  <c r="AN210" i="1"/>
  <c r="AK210" i="1"/>
  <c r="AE210" i="1"/>
  <c r="AB210" i="1"/>
  <c r="Y210" i="1"/>
  <c r="V210" i="1"/>
  <c r="AT209" i="1"/>
  <c r="AQ209" i="1"/>
  <c r="AN209" i="1"/>
  <c r="AK209" i="1"/>
  <c r="AE209" i="1"/>
  <c r="AB209" i="1"/>
  <c r="Y209" i="1"/>
  <c r="V209" i="1"/>
  <c r="AT208" i="1"/>
  <c r="AQ208" i="1"/>
  <c r="AN208" i="1"/>
  <c r="AK208" i="1"/>
  <c r="AE208" i="1"/>
  <c r="AB208" i="1"/>
  <c r="Y208" i="1"/>
  <c r="V208" i="1"/>
  <c r="AT207" i="1"/>
  <c r="AQ207" i="1"/>
  <c r="AN207" i="1"/>
  <c r="AK207" i="1"/>
  <c r="AE207" i="1"/>
  <c r="AB207" i="1"/>
  <c r="Y207" i="1"/>
  <c r="V207" i="1"/>
  <c r="AT206" i="1"/>
  <c r="AQ206" i="1"/>
  <c r="AN206" i="1"/>
  <c r="AK206" i="1"/>
  <c r="AE206" i="1"/>
  <c r="AB206" i="1"/>
  <c r="Y206" i="1"/>
  <c r="V206" i="1"/>
  <c r="AT205" i="1"/>
  <c r="AQ205" i="1"/>
  <c r="AN205" i="1"/>
  <c r="AK205" i="1"/>
  <c r="AE205" i="1"/>
  <c r="AB205" i="1"/>
  <c r="Y205" i="1"/>
  <c r="V205" i="1"/>
  <c r="AT204" i="1"/>
  <c r="AQ204" i="1"/>
  <c r="AN204" i="1"/>
  <c r="AK204" i="1"/>
  <c r="AE204" i="1"/>
  <c r="AB204" i="1"/>
  <c r="Y204" i="1"/>
  <c r="V204" i="1"/>
  <c r="AT203" i="1"/>
  <c r="AQ203" i="1"/>
  <c r="AN203" i="1"/>
  <c r="AK203" i="1"/>
  <c r="AE203" i="1"/>
  <c r="AB203" i="1"/>
  <c r="Y203" i="1"/>
  <c r="V203" i="1"/>
  <c r="AT202" i="1"/>
  <c r="AQ202" i="1"/>
  <c r="AN202" i="1"/>
  <c r="AK202" i="1"/>
  <c r="AE202" i="1"/>
  <c r="AB202" i="1"/>
  <c r="Y202" i="1"/>
  <c r="V202" i="1"/>
  <c r="AT201" i="1"/>
  <c r="AQ201" i="1"/>
  <c r="AN201" i="1"/>
  <c r="AK201" i="1"/>
  <c r="AE201" i="1"/>
  <c r="AB201" i="1"/>
  <c r="Y201" i="1"/>
  <c r="V201" i="1"/>
  <c r="AT200" i="1"/>
  <c r="AQ200" i="1"/>
  <c r="AN200" i="1"/>
  <c r="AK200" i="1"/>
  <c r="AE200" i="1"/>
  <c r="AB200" i="1"/>
  <c r="Y200" i="1"/>
  <c r="V200" i="1"/>
  <c r="AT199" i="1"/>
  <c r="AQ199" i="1"/>
  <c r="AN199" i="1"/>
  <c r="AK199" i="1"/>
  <c r="AE199" i="1"/>
  <c r="AB199" i="1"/>
  <c r="Y199" i="1"/>
  <c r="V199" i="1"/>
  <c r="AT198" i="1"/>
  <c r="AQ198" i="1"/>
  <c r="AN198" i="1"/>
  <c r="AK198" i="1"/>
  <c r="AE198" i="1"/>
  <c r="AB198" i="1"/>
  <c r="Y198" i="1"/>
  <c r="V198" i="1"/>
  <c r="AT197" i="1"/>
  <c r="AQ197" i="1"/>
  <c r="AN197" i="1"/>
  <c r="AK197" i="1"/>
  <c r="AE197" i="1"/>
  <c r="AB197" i="1"/>
  <c r="Y197" i="1"/>
  <c r="V197" i="1"/>
  <c r="AT196" i="1"/>
  <c r="AQ196" i="1"/>
  <c r="AN196" i="1"/>
  <c r="AK196" i="1"/>
  <c r="AE196" i="1"/>
  <c r="AB196" i="1"/>
  <c r="Y196" i="1"/>
  <c r="V196" i="1"/>
  <c r="AT195" i="1"/>
  <c r="AQ195" i="1"/>
  <c r="AN195" i="1"/>
  <c r="AK195" i="1"/>
  <c r="AE195" i="1"/>
  <c r="AB195" i="1"/>
  <c r="Y195" i="1"/>
  <c r="V195" i="1"/>
  <c r="AT194" i="1"/>
  <c r="AQ194" i="1"/>
  <c r="AN194" i="1"/>
  <c r="AK194" i="1"/>
  <c r="AE194" i="1"/>
  <c r="AB194" i="1"/>
  <c r="Y194" i="1"/>
  <c r="V194" i="1"/>
  <c r="AT193" i="1"/>
  <c r="AQ193" i="1"/>
  <c r="AN193" i="1"/>
  <c r="AK193" i="1"/>
  <c r="AE193" i="1"/>
  <c r="AB193" i="1"/>
  <c r="Y193" i="1"/>
  <c r="V193" i="1"/>
  <c r="AT192" i="1"/>
  <c r="AQ192" i="1"/>
  <c r="AN192" i="1"/>
  <c r="AK192" i="1"/>
  <c r="AE192" i="1"/>
  <c r="AB192" i="1"/>
  <c r="Y192" i="1"/>
  <c r="V192" i="1"/>
  <c r="AT191" i="1"/>
  <c r="AQ191" i="1"/>
  <c r="AN191" i="1"/>
  <c r="AK191" i="1"/>
  <c r="AE191" i="1"/>
  <c r="AB191" i="1"/>
  <c r="Y191" i="1"/>
  <c r="V191" i="1"/>
  <c r="AT190" i="1"/>
  <c r="AQ190" i="1"/>
  <c r="AN190" i="1"/>
  <c r="AK190" i="1"/>
  <c r="AE190" i="1"/>
  <c r="AB190" i="1"/>
  <c r="Y190" i="1"/>
  <c r="V190" i="1"/>
  <c r="AT189" i="1"/>
  <c r="AQ189" i="1"/>
  <c r="AN189" i="1"/>
  <c r="AK189" i="1"/>
  <c r="AE189" i="1"/>
  <c r="AB189" i="1"/>
  <c r="Y189" i="1"/>
  <c r="V189" i="1"/>
  <c r="AT188" i="1"/>
  <c r="AQ188" i="1"/>
  <c r="AN188" i="1"/>
  <c r="AK188" i="1"/>
  <c r="AE188" i="1"/>
  <c r="AB188" i="1"/>
  <c r="Y188" i="1"/>
  <c r="V188" i="1"/>
  <c r="AT187" i="1"/>
  <c r="AQ187" i="1"/>
  <c r="AN187" i="1"/>
  <c r="AK187" i="1"/>
  <c r="AE187" i="1"/>
  <c r="AB187" i="1"/>
  <c r="Y187" i="1"/>
  <c r="V187" i="1"/>
  <c r="AT186" i="1"/>
  <c r="AQ186" i="1"/>
  <c r="AN186" i="1"/>
  <c r="AK186" i="1"/>
  <c r="AE186" i="1"/>
  <c r="AB186" i="1"/>
  <c r="Y186" i="1"/>
  <c r="V186" i="1"/>
  <c r="AT185" i="1"/>
  <c r="AQ185" i="1"/>
  <c r="AN185" i="1"/>
  <c r="AK185" i="1"/>
  <c r="AE185" i="1"/>
  <c r="AB185" i="1"/>
  <c r="Y185" i="1"/>
  <c r="V185" i="1"/>
  <c r="AT184" i="1"/>
  <c r="AQ184" i="1"/>
  <c r="AN184" i="1"/>
  <c r="AK184" i="1"/>
  <c r="AE184" i="1"/>
  <c r="AB184" i="1"/>
  <c r="Y184" i="1"/>
  <c r="V184" i="1"/>
  <c r="AT183" i="1"/>
  <c r="AQ183" i="1"/>
  <c r="AN183" i="1"/>
  <c r="AK183" i="1"/>
  <c r="AE183" i="1"/>
  <c r="AB183" i="1"/>
  <c r="Y183" i="1"/>
  <c r="V183" i="1"/>
  <c r="AT182" i="1"/>
  <c r="AQ182" i="1"/>
  <c r="AN182" i="1"/>
  <c r="AK182" i="1"/>
  <c r="AE182" i="1"/>
  <c r="AB182" i="1"/>
  <c r="Y182" i="1"/>
  <c r="V182" i="1"/>
  <c r="AT181" i="1"/>
  <c r="AQ181" i="1"/>
  <c r="AN181" i="1"/>
  <c r="AK181" i="1"/>
  <c r="AE181" i="1"/>
  <c r="AB181" i="1"/>
  <c r="Y181" i="1"/>
  <c r="V181" i="1"/>
  <c r="AT180" i="1"/>
  <c r="AQ180" i="1"/>
  <c r="AN180" i="1"/>
  <c r="AK180" i="1"/>
  <c r="AE180" i="1"/>
  <c r="AB180" i="1"/>
  <c r="Y180" i="1"/>
  <c r="V180" i="1"/>
  <c r="AT179" i="1"/>
  <c r="AQ179" i="1"/>
  <c r="AN179" i="1"/>
  <c r="AK179" i="1"/>
  <c r="AE179" i="1"/>
  <c r="AB179" i="1"/>
  <c r="Y179" i="1"/>
  <c r="V179" i="1"/>
  <c r="AT178" i="1"/>
  <c r="AQ178" i="1"/>
  <c r="AN178" i="1"/>
  <c r="AK178" i="1"/>
  <c r="AE178" i="1"/>
  <c r="AB178" i="1"/>
  <c r="Y178" i="1"/>
  <c r="V178" i="1"/>
  <c r="AT177" i="1"/>
  <c r="AQ177" i="1"/>
  <c r="AN177" i="1"/>
  <c r="AK177" i="1"/>
  <c r="AE177" i="1"/>
  <c r="AB177" i="1"/>
  <c r="Y177" i="1"/>
  <c r="V177" i="1"/>
  <c r="AT176" i="1"/>
  <c r="AQ176" i="1"/>
  <c r="AN176" i="1"/>
  <c r="AK176" i="1"/>
  <c r="AE176" i="1"/>
  <c r="AB176" i="1"/>
  <c r="Y176" i="1"/>
  <c r="V176" i="1"/>
  <c r="AT175" i="1"/>
  <c r="AQ175" i="1"/>
  <c r="AN175" i="1"/>
  <c r="AK175" i="1"/>
  <c r="AE175" i="1"/>
  <c r="AB175" i="1"/>
  <c r="Y175" i="1"/>
  <c r="V175" i="1"/>
  <c r="AT174" i="1"/>
  <c r="AQ174" i="1"/>
  <c r="AN174" i="1"/>
  <c r="AK174" i="1"/>
  <c r="AE174" i="1"/>
  <c r="AB174" i="1"/>
  <c r="Y174" i="1"/>
  <c r="V174" i="1"/>
  <c r="AT173" i="1"/>
  <c r="AQ173" i="1"/>
  <c r="AN173" i="1"/>
  <c r="AK173" i="1"/>
  <c r="AE173" i="1"/>
  <c r="AB173" i="1"/>
  <c r="Y173" i="1"/>
  <c r="V173" i="1"/>
  <c r="AT172" i="1"/>
  <c r="AQ172" i="1"/>
  <c r="AN172" i="1"/>
  <c r="AK172" i="1"/>
  <c r="AE172" i="1"/>
  <c r="AB172" i="1"/>
  <c r="Y172" i="1"/>
  <c r="V172" i="1"/>
  <c r="AT171" i="1"/>
  <c r="AQ171" i="1"/>
  <c r="AN171" i="1"/>
  <c r="AK171" i="1"/>
  <c r="AE171" i="1"/>
  <c r="AB171" i="1"/>
  <c r="Y171" i="1"/>
  <c r="V171" i="1"/>
  <c r="AT170" i="1"/>
  <c r="AQ170" i="1"/>
  <c r="AN170" i="1"/>
  <c r="AK170" i="1"/>
  <c r="AE170" i="1"/>
  <c r="AB170" i="1"/>
  <c r="Y170" i="1"/>
  <c r="V170" i="1"/>
  <c r="AT169" i="1"/>
  <c r="AQ169" i="1"/>
  <c r="AN169" i="1"/>
  <c r="AK169" i="1"/>
  <c r="AE169" i="1"/>
  <c r="AB169" i="1"/>
  <c r="Y169" i="1"/>
  <c r="V169" i="1"/>
  <c r="AT168" i="1"/>
  <c r="AQ168" i="1"/>
  <c r="AN168" i="1"/>
  <c r="AK168" i="1"/>
  <c r="AE168" i="1"/>
  <c r="AB168" i="1"/>
  <c r="Y168" i="1"/>
  <c r="V168" i="1"/>
  <c r="AT167" i="1"/>
  <c r="AQ167" i="1"/>
  <c r="AN167" i="1"/>
  <c r="AK167" i="1"/>
  <c r="AE167" i="1"/>
  <c r="AB167" i="1"/>
  <c r="Y167" i="1"/>
  <c r="V167" i="1"/>
  <c r="AT166" i="1"/>
  <c r="AQ166" i="1"/>
  <c r="AN166" i="1"/>
  <c r="AK166" i="1"/>
  <c r="AE166" i="1"/>
  <c r="AB166" i="1"/>
  <c r="Y166" i="1"/>
  <c r="V166" i="1"/>
  <c r="AT165" i="1"/>
  <c r="AQ165" i="1"/>
  <c r="AN165" i="1"/>
  <c r="AK165" i="1"/>
  <c r="AE165" i="1"/>
  <c r="AB165" i="1"/>
  <c r="Y165" i="1"/>
  <c r="V165" i="1"/>
  <c r="AT164" i="1"/>
  <c r="AQ164" i="1"/>
  <c r="AN164" i="1"/>
  <c r="AK164" i="1"/>
  <c r="AE164" i="1"/>
  <c r="AB164" i="1"/>
  <c r="Y164" i="1"/>
  <c r="V164" i="1"/>
  <c r="AT163" i="1"/>
  <c r="AQ163" i="1"/>
  <c r="AN163" i="1"/>
  <c r="AK163" i="1"/>
  <c r="AE163" i="1"/>
  <c r="AB163" i="1"/>
  <c r="Y163" i="1"/>
  <c r="V163" i="1"/>
  <c r="AT162" i="1"/>
  <c r="AQ162" i="1"/>
  <c r="AN162" i="1"/>
  <c r="AK162" i="1"/>
  <c r="AE162" i="1"/>
  <c r="AB162" i="1"/>
  <c r="Y162" i="1"/>
  <c r="V162" i="1"/>
  <c r="AT161" i="1"/>
  <c r="AQ161" i="1"/>
  <c r="AN161" i="1"/>
  <c r="AK161" i="1"/>
  <c r="AE161" i="1"/>
  <c r="AB161" i="1"/>
  <c r="Y161" i="1"/>
  <c r="V161" i="1"/>
  <c r="AT160" i="1"/>
  <c r="AQ160" i="1"/>
  <c r="AN160" i="1"/>
  <c r="AK160" i="1"/>
  <c r="AE160" i="1"/>
  <c r="AB160" i="1"/>
  <c r="Y160" i="1"/>
  <c r="V160" i="1"/>
  <c r="AT159" i="1"/>
  <c r="AQ159" i="1"/>
  <c r="AN159" i="1"/>
  <c r="AK159" i="1"/>
  <c r="AE159" i="1"/>
  <c r="AB159" i="1"/>
  <c r="Y159" i="1"/>
  <c r="V159" i="1"/>
  <c r="AT158" i="1"/>
  <c r="AQ158" i="1"/>
  <c r="AN158" i="1"/>
  <c r="AK158" i="1"/>
  <c r="AE158" i="1"/>
  <c r="AB158" i="1"/>
  <c r="Y158" i="1"/>
  <c r="V158" i="1"/>
  <c r="AT157" i="1"/>
  <c r="AQ157" i="1"/>
  <c r="AN157" i="1"/>
  <c r="AK157" i="1"/>
  <c r="AE157" i="1"/>
  <c r="AB157" i="1"/>
  <c r="Y157" i="1"/>
  <c r="V157" i="1"/>
  <c r="AT156" i="1"/>
  <c r="AQ156" i="1"/>
  <c r="AN156" i="1"/>
  <c r="AK156" i="1"/>
  <c r="AE156" i="1"/>
  <c r="AB156" i="1"/>
  <c r="Y156" i="1"/>
  <c r="V156" i="1"/>
  <c r="AT155" i="1"/>
  <c r="AQ155" i="1"/>
  <c r="AN155" i="1"/>
  <c r="AK155" i="1"/>
  <c r="AE155" i="1"/>
  <c r="AB155" i="1"/>
  <c r="Y155" i="1"/>
  <c r="V155" i="1"/>
  <c r="AT154" i="1"/>
  <c r="AQ154" i="1"/>
  <c r="AN154" i="1"/>
  <c r="AK154" i="1"/>
  <c r="AE154" i="1"/>
  <c r="AB154" i="1"/>
  <c r="Y154" i="1"/>
  <c r="V154" i="1"/>
  <c r="AT153" i="1"/>
  <c r="AQ153" i="1"/>
  <c r="AN153" i="1"/>
  <c r="AK153" i="1"/>
  <c r="AE153" i="1"/>
  <c r="AB153" i="1"/>
  <c r="Y153" i="1"/>
  <c r="V153" i="1"/>
  <c r="AT152" i="1"/>
  <c r="AQ152" i="1"/>
  <c r="AN152" i="1"/>
  <c r="AK152" i="1"/>
  <c r="AE152" i="1"/>
  <c r="AB152" i="1"/>
  <c r="Y152" i="1"/>
  <c r="V152" i="1"/>
  <c r="AT151" i="1"/>
  <c r="AQ151" i="1"/>
  <c r="AN151" i="1"/>
  <c r="AK151" i="1"/>
  <c r="AE151" i="1"/>
  <c r="AB151" i="1"/>
  <c r="Y151" i="1"/>
  <c r="V151" i="1"/>
  <c r="AT150" i="1"/>
  <c r="AQ150" i="1"/>
  <c r="AN150" i="1"/>
  <c r="AK150" i="1"/>
  <c r="AE150" i="1"/>
  <c r="AB150" i="1"/>
  <c r="Y150" i="1"/>
  <c r="V150" i="1"/>
  <c r="AT149" i="1"/>
  <c r="AQ149" i="1"/>
  <c r="AN149" i="1"/>
  <c r="AK149" i="1"/>
  <c r="AE149" i="1"/>
  <c r="AB149" i="1"/>
  <c r="Y149" i="1"/>
  <c r="V149" i="1"/>
  <c r="AT148" i="1"/>
  <c r="AQ148" i="1"/>
  <c r="AN148" i="1"/>
  <c r="AK148" i="1"/>
  <c r="AE148" i="1"/>
  <c r="AB148" i="1"/>
  <c r="Y148" i="1"/>
  <c r="V148" i="1"/>
  <c r="AT147" i="1"/>
  <c r="AQ147" i="1"/>
  <c r="AN147" i="1"/>
  <c r="AK147" i="1"/>
  <c r="AE147" i="1"/>
  <c r="AB147" i="1"/>
  <c r="Y147" i="1"/>
  <c r="V147" i="1"/>
  <c r="AT146" i="1"/>
  <c r="AQ146" i="1"/>
  <c r="AN146" i="1"/>
  <c r="AK146" i="1"/>
  <c r="AE146" i="1"/>
  <c r="AB146" i="1"/>
  <c r="Y146" i="1"/>
  <c r="V146" i="1"/>
  <c r="AT145" i="1"/>
  <c r="AQ145" i="1"/>
  <c r="AN145" i="1"/>
  <c r="AK145" i="1"/>
  <c r="AE145" i="1"/>
  <c r="AB145" i="1"/>
  <c r="Y145" i="1"/>
  <c r="V145" i="1"/>
  <c r="AT144" i="1"/>
  <c r="AQ144" i="1"/>
  <c r="AN144" i="1"/>
  <c r="AK144" i="1"/>
  <c r="AE144" i="1"/>
  <c r="AB144" i="1"/>
  <c r="Y144" i="1"/>
  <c r="V144" i="1"/>
  <c r="AT143" i="1"/>
  <c r="AQ143" i="1"/>
  <c r="AN143" i="1"/>
  <c r="AK143" i="1"/>
  <c r="AE143" i="1"/>
  <c r="AB143" i="1"/>
  <c r="Y143" i="1"/>
  <c r="V143" i="1"/>
  <c r="AT142" i="1"/>
  <c r="AQ142" i="1"/>
  <c r="AN142" i="1"/>
  <c r="AK142" i="1"/>
  <c r="AE142" i="1"/>
  <c r="AB142" i="1"/>
  <c r="Y142" i="1"/>
  <c r="V142" i="1"/>
  <c r="AT141" i="1"/>
  <c r="AQ141" i="1"/>
  <c r="AN141" i="1"/>
  <c r="AK141" i="1"/>
  <c r="AE141" i="1"/>
  <c r="AB141" i="1"/>
  <c r="Y141" i="1"/>
  <c r="V141" i="1"/>
  <c r="AT140" i="1"/>
  <c r="AQ140" i="1"/>
  <c r="AN140" i="1"/>
  <c r="AK140" i="1"/>
  <c r="AE140" i="1"/>
  <c r="AB140" i="1"/>
  <c r="Y140" i="1"/>
  <c r="V140" i="1"/>
  <c r="AT139" i="1"/>
  <c r="AQ139" i="1"/>
  <c r="AN139" i="1"/>
  <c r="AK139" i="1"/>
  <c r="AE139" i="1"/>
  <c r="AB139" i="1"/>
  <c r="Y139" i="1"/>
  <c r="V139" i="1"/>
  <c r="AT138" i="1"/>
  <c r="AQ138" i="1"/>
  <c r="AN138" i="1"/>
  <c r="AK138" i="1"/>
  <c r="AE138" i="1"/>
  <c r="AB138" i="1"/>
  <c r="Y138" i="1"/>
  <c r="V138" i="1"/>
  <c r="AT137" i="1"/>
  <c r="AQ137" i="1"/>
  <c r="AN137" i="1"/>
  <c r="AK137" i="1"/>
  <c r="AE137" i="1"/>
  <c r="AB137" i="1"/>
  <c r="Y137" i="1"/>
  <c r="V137" i="1"/>
  <c r="AT136" i="1"/>
  <c r="AQ136" i="1"/>
  <c r="AN136" i="1"/>
  <c r="AK136" i="1"/>
  <c r="AE136" i="1"/>
  <c r="AB136" i="1"/>
  <c r="Y136" i="1"/>
  <c r="V136" i="1"/>
  <c r="AT135" i="1"/>
  <c r="AQ135" i="1"/>
  <c r="AN135" i="1"/>
  <c r="AK135" i="1"/>
  <c r="AE135" i="1"/>
  <c r="AB135" i="1"/>
  <c r="Y135" i="1"/>
  <c r="V135" i="1"/>
  <c r="AT134" i="1"/>
  <c r="AQ134" i="1"/>
  <c r="AN134" i="1"/>
  <c r="AK134" i="1"/>
  <c r="AE134" i="1"/>
  <c r="AB134" i="1"/>
  <c r="Y134" i="1"/>
  <c r="V134" i="1"/>
  <c r="AT133" i="1"/>
  <c r="AQ133" i="1"/>
  <c r="AN133" i="1"/>
  <c r="AK133" i="1"/>
  <c r="AE133" i="1"/>
  <c r="AB133" i="1"/>
  <c r="Y133" i="1"/>
  <c r="V133" i="1"/>
  <c r="AT132" i="1"/>
  <c r="AQ132" i="1"/>
  <c r="AN132" i="1"/>
  <c r="AK132" i="1"/>
  <c r="AE132" i="1"/>
  <c r="AB132" i="1"/>
  <c r="Y132" i="1"/>
  <c r="V132" i="1"/>
  <c r="AT131" i="1"/>
  <c r="AQ131" i="1"/>
  <c r="AN131" i="1"/>
  <c r="AK131" i="1"/>
  <c r="AE131" i="1"/>
  <c r="AB131" i="1"/>
  <c r="Y131" i="1"/>
  <c r="V131" i="1"/>
  <c r="AT130" i="1"/>
  <c r="AQ130" i="1"/>
  <c r="AN130" i="1"/>
  <c r="AK130" i="1"/>
  <c r="AE130" i="1"/>
  <c r="AB130" i="1"/>
  <c r="Y130" i="1"/>
  <c r="V130" i="1"/>
  <c r="AT129" i="1"/>
  <c r="AQ129" i="1"/>
  <c r="AN129" i="1"/>
  <c r="AK129" i="1"/>
  <c r="AE129" i="1"/>
  <c r="AB129" i="1"/>
  <c r="Y129" i="1"/>
  <c r="V129" i="1"/>
  <c r="AT128" i="1"/>
  <c r="AQ128" i="1"/>
  <c r="AN128" i="1"/>
  <c r="AK128" i="1"/>
  <c r="AE128" i="1"/>
  <c r="AB128" i="1"/>
  <c r="Y128" i="1"/>
  <c r="V128" i="1"/>
  <c r="AT127" i="1"/>
  <c r="AQ127" i="1"/>
  <c r="AN127" i="1"/>
  <c r="AK127" i="1"/>
  <c r="AE127" i="1"/>
  <c r="AB127" i="1"/>
  <c r="Y127" i="1"/>
  <c r="V127" i="1"/>
  <c r="AT126" i="1"/>
  <c r="AQ126" i="1"/>
  <c r="AN126" i="1"/>
  <c r="AK126" i="1"/>
  <c r="AE126" i="1"/>
  <c r="AB126" i="1"/>
  <c r="Y126" i="1"/>
  <c r="V126" i="1"/>
  <c r="AT125" i="1"/>
  <c r="AQ125" i="1"/>
  <c r="AN125" i="1"/>
  <c r="AK125" i="1"/>
  <c r="AE125" i="1"/>
  <c r="AB125" i="1"/>
  <c r="Y125" i="1"/>
  <c r="V125" i="1"/>
  <c r="AT124" i="1"/>
  <c r="AQ124" i="1"/>
  <c r="AN124" i="1"/>
  <c r="AK124" i="1"/>
  <c r="AE124" i="1"/>
  <c r="AB124" i="1"/>
  <c r="Y124" i="1"/>
  <c r="V124" i="1"/>
  <c r="AT123" i="1"/>
  <c r="AQ123" i="1"/>
  <c r="AN123" i="1"/>
  <c r="AK123" i="1"/>
  <c r="AE123" i="1"/>
  <c r="AB123" i="1"/>
  <c r="Y123" i="1"/>
  <c r="V123" i="1"/>
  <c r="AT122" i="1"/>
  <c r="AQ122" i="1"/>
  <c r="AN122" i="1"/>
  <c r="AK122" i="1"/>
  <c r="AE122" i="1"/>
  <c r="AB122" i="1"/>
  <c r="Y122" i="1"/>
  <c r="V122" i="1"/>
  <c r="AT121" i="1"/>
  <c r="AQ121" i="1"/>
  <c r="AN121" i="1"/>
  <c r="AK121" i="1"/>
  <c r="AE121" i="1"/>
  <c r="AB121" i="1"/>
  <c r="Y121" i="1"/>
  <c r="V121" i="1"/>
  <c r="AT120" i="1"/>
  <c r="AQ120" i="1"/>
  <c r="AN120" i="1"/>
  <c r="AK120" i="1"/>
  <c r="AE120" i="1"/>
  <c r="AB120" i="1"/>
  <c r="Y120" i="1"/>
  <c r="V120" i="1"/>
  <c r="AT119" i="1"/>
  <c r="AQ119" i="1"/>
  <c r="AN119" i="1"/>
  <c r="AK119" i="1"/>
  <c r="AE119" i="1"/>
  <c r="AB119" i="1"/>
  <c r="Y119" i="1"/>
  <c r="V119" i="1"/>
  <c r="AT118" i="1"/>
  <c r="AQ118" i="1"/>
  <c r="AN118" i="1"/>
  <c r="AK118" i="1"/>
  <c r="AE118" i="1"/>
  <c r="AB118" i="1"/>
  <c r="Y118" i="1"/>
  <c r="V118" i="1"/>
  <c r="AT117" i="1"/>
  <c r="AQ117" i="1"/>
  <c r="AN117" i="1"/>
  <c r="AK117" i="1"/>
  <c r="AE117" i="1"/>
  <c r="AB117" i="1"/>
  <c r="Y117" i="1"/>
  <c r="V117" i="1"/>
  <c r="AT116" i="1"/>
  <c r="AQ116" i="1"/>
  <c r="AN116" i="1"/>
  <c r="AK116" i="1"/>
  <c r="AE116" i="1"/>
  <c r="AB116" i="1"/>
  <c r="Y116" i="1"/>
  <c r="V116" i="1"/>
  <c r="AT115" i="1"/>
  <c r="AQ115" i="1"/>
  <c r="AN115" i="1"/>
  <c r="AK115" i="1"/>
  <c r="AE115" i="1"/>
  <c r="AB115" i="1"/>
  <c r="Y115" i="1"/>
  <c r="V115" i="1"/>
  <c r="AT114" i="1"/>
  <c r="AQ114" i="1"/>
  <c r="AN114" i="1"/>
  <c r="AK114" i="1"/>
  <c r="AE114" i="1"/>
  <c r="AB114" i="1"/>
  <c r="Y114" i="1"/>
  <c r="V114" i="1"/>
  <c r="AT113" i="1"/>
  <c r="AQ113" i="1"/>
  <c r="AN113" i="1"/>
  <c r="AK113" i="1"/>
  <c r="AE113" i="1"/>
  <c r="AB113" i="1"/>
  <c r="Y113" i="1"/>
  <c r="V113" i="1"/>
  <c r="AT112" i="1"/>
  <c r="AQ112" i="1"/>
  <c r="AN112" i="1"/>
  <c r="AK112" i="1"/>
  <c r="AE112" i="1"/>
  <c r="AB112" i="1"/>
  <c r="Y112" i="1"/>
  <c r="V112" i="1"/>
  <c r="AT111" i="1"/>
  <c r="AQ111" i="1"/>
  <c r="AN111" i="1"/>
  <c r="AK111" i="1"/>
  <c r="AE111" i="1"/>
  <c r="AB111" i="1"/>
  <c r="Y111" i="1"/>
  <c r="V111" i="1"/>
  <c r="AT110" i="1"/>
  <c r="AQ110" i="1"/>
  <c r="AN110" i="1"/>
  <c r="AK110" i="1"/>
  <c r="AE110" i="1"/>
  <c r="AB110" i="1"/>
  <c r="Y110" i="1"/>
  <c r="V110" i="1"/>
  <c r="AT109" i="1"/>
  <c r="AQ109" i="1"/>
  <c r="AN109" i="1"/>
  <c r="AK109" i="1"/>
  <c r="AE109" i="1"/>
  <c r="AB109" i="1"/>
  <c r="Y109" i="1"/>
  <c r="V109" i="1"/>
  <c r="AT108" i="1"/>
  <c r="AQ108" i="1"/>
  <c r="AN108" i="1"/>
  <c r="AK108" i="1"/>
  <c r="AE108" i="1"/>
  <c r="AB108" i="1"/>
  <c r="Y108" i="1"/>
  <c r="V108" i="1"/>
  <c r="AT107" i="1"/>
  <c r="AQ107" i="1"/>
  <c r="AN107" i="1"/>
  <c r="AK107" i="1"/>
  <c r="AE107" i="1"/>
  <c r="AB107" i="1"/>
  <c r="Y107" i="1"/>
  <c r="V107" i="1"/>
  <c r="AT106" i="1"/>
  <c r="AQ106" i="1"/>
  <c r="AN106" i="1"/>
  <c r="AK106" i="1"/>
  <c r="AE106" i="1"/>
  <c r="AB106" i="1"/>
  <c r="Y106" i="1"/>
  <c r="V106" i="1"/>
  <c r="AT105" i="1"/>
  <c r="AQ105" i="1"/>
  <c r="AN105" i="1"/>
  <c r="AK105" i="1"/>
  <c r="AE105" i="1"/>
  <c r="AB105" i="1"/>
  <c r="Y105" i="1"/>
  <c r="V105" i="1"/>
  <c r="AT104" i="1"/>
  <c r="AQ104" i="1"/>
  <c r="AN104" i="1"/>
  <c r="AK104" i="1"/>
  <c r="AE104" i="1"/>
  <c r="AB104" i="1"/>
  <c r="Y104" i="1"/>
  <c r="V104" i="1"/>
  <c r="AT103" i="1"/>
  <c r="AQ103" i="1"/>
  <c r="AN103" i="1"/>
  <c r="AK103" i="1"/>
  <c r="AE103" i="1"/>
  <c r="AB103" i="1"/>
  <c r="Y103" i="1"/>
  <c r="V103" i="1"/>
  <c r="AT102" i="1"/>
  <c r="AQ102" i="1"/>
  <c r="AN102" i="1"/>
  <c r="AK102" i="1"/>
  <c r="AE102" i="1"/>
  <c r="AB102" i="1"/>
  <c r="Y102" i="1"/>
  <c r="V102" i="1"/>
  <c r="AT101" i="1"/>
  <c r="AQ101" i="1"/>
  <c r="AN101" i="1"/>
  <c r="AK101" i="1"/>
  <c r="AE101" i="1"/>
  <c r="AB101" i="1"/>
  <c r="Y101" i="1"/>
  <c r="V101" i="1"/>
  <c r="AT100" i="1"/>
  <c r="AQ100" i="1"/>
  <c r="AN100" i="1"/>
  <c r="AK100" i="1"/>
  <c r="AE100" i="1"/>
  <c r="AB100" i="1"/>
  <c r="Y100" i="1"/>
  <c r="V100" i="1"/>
  <c r="AT99" i="1"/>
  <c r="AQ99" i="1"/>
  <c r="AN99" i="1"/>
  <c r="AK99" i="1"/>
  <c r="AE99" i="1"/>
  <c r="AB99" i="1"/>
  <c r="Y99" i="1"/>
  <c r="V99" i="1"/>
  <c r="AT98" i="1"/>
  <c r="AQ98" i="1"/>
  <c r="AN98" i="1"/>
  <c r="AK98" i="1"/>
  <c r="AE98" i="1"/>
  <c r="AB98" i="1"/>
  <c r="Y98" i="1"/>
  <c r="V98" i="1"/>
  <c r="AT97" i="1"/>
  <c r="AQ97" i="1"/>
  <c r="AN97" i="1"/>
  <c r="AK97" i="1"/>
  <c r="AE97" i="1"/>
  <c r="AB97" i="1"/>
  <c r="Y97" i="1"/>
  <c r="V97" i="1"/>
  <c r="AT96" i="1"/>
  <c r="AQ96" i="1"/>
  <c r="AN96" i="1"/>
  <c r="AK96" i="1"/>
  <c r="AE96" i="1"/>
  <c r="AB96" i="1"/>
  <c r="Y96" i="1"/>
  <c r="V96" i="1"/>
  <c r="AT95" i="1"/>
  <c r="AQ95" i="1"/>
  <c r="AN95" i="1"/>
  <c r="AK95" i="1"/>
  <c r="AE95" i="1"/>
  <c r="AB95" i="1"/>
  <c r="Y95" i="1"/>
  <c r="V95" i="1"/>
  <c r="AT94" i="1"/>
  <c r="AQ94" i="1"/>
  <c r="AN94" i="1"/>
  <c r="AK94" i="1"/>
  <c r="AE94" i="1"/>
  <c r="AB94" i="1"/>
  <c r="Y94" i="1"/>
  <c r="V94" i="1"/>
  <c r="AT93" i="1"/>
  <c r="AQ93" i="1"/>
  <c r="AN93" i="1"/>
  <c r="AK93" i="1"/>
  <c r="AE93" i="1"/>
  <c r="AB93" i="1"/>
  <c r="Y93" i="1"/>
  <c r="V93" i="1"/>
  <c r="AT92" i="1"/>
  <c r="AQ92" i="1"/>
  <c r="AN92" i="1"/>
  <c r="AK92" i="1"/>
  <c r="AE92" i="1"/>
  <c r="AB92" i="1"/>
  <c r="Y92" i="1"/>
  <c r="V92" i="1"/>
  <c r="AT91" i="1"/>
  <c r="AQ91" i="1"/>
  <c r="AN91" i="1"/>
  <c r="AK91" i="1"/>
  <c r="AE91" i="1"/>
  <c r="AB91" i="1"/>
  <c r="Y91" i="1"/>
  <c r="V91" i="1"/>
  <c r="AT90" i="1"/>
  <c r="AQ90" i="1"/>
  <c r="AN90" i="1"/>
  <c r="AK90" i="1"/>
  <c r="AE90" i="1"/>
  <c r="AB90" i="1"/>
  <c r="Y90" i="1"/>
  <c r="V90" i="1"/>
  <c r="AT89" i="1"/>
  <c r="AQ89" i="1"/>
  <c r="AN89" i="1"/>
  <c r="AK89" i="1"/>
  <c r="AE89" i="1"/>
  <c r="AB89" i="1"/>
  <c r="Y89" i="1"/>
  <c r="V89" i="1"/>
  <c r="AT88" i="1"/>
  <c r="AQ88" i="1"/>
  <c r="AN88" i="1"/>
  <c r="AK88" i="1"/>
  <c r="AE88" i="1"/>
  <c r="AB88" i="1"/>
  <c r="Y88" i="1"/>
  <c r="V88" i="1"/>
  <c r="AT87" i="1"/>
  <c r="AQ87" i="1"/>
  <c r="AN87" i="1"/>
  <c r="AK87" i="1"/>
  <c r="AE87" i="1"/>
  <c r="AB87" i="1"/>
  <c r="Y87" i="1"/>
  <c r="V87" i="1"/>
  <c r="AT86" i="1"/>
  <c r="AQ86" i="1"/>
  <c r="AN86" i="1"/>
  <c r="AK86" i="1"/>
  <c r="AE86" i="1"/>
  <c r="AB86" i="1"/>
  <c r="Y86" i="1"/>
  <c r="V86" i="1"/>
  <c r="AT85" i="1"/>
  <c r="AQ85" i="1"/>
  <c r="AN85" i="1"/>
  <c r="AK85" i="1"/>
  <c r="AE85" i="1"/>
  <c r="AB85" i="1"/>
  <c r="Y85" i="1"/>
  <c r="V85" i="1"/>
  <c r="AT84" i="1"/>
  <c r="AQ84" i="1"/>
  <c r="AN84" i="1"/>
  <c r="AK84" i="1"/>
  <c r="AE84" i="1"/>
  <c r="AB84" i="1"/>
  <c r="Y84" i="1"/>
  <c r="V84" i="1"/>
  <c r="AT83" i="1"/>
  <c r="AQ83" i="1"/>
  <c r="AN83" i="1"/>
  <c r="AK83" i="1"/>
  <c r="AE83" i="1"/>
  <c r="AB83" i="1"/>
  <c r="Y83" i="1"/>
  <c r="V83" i="1"/>
  <c r="AT82" i="1"/>
  <c r="AQ82" i="1"/>
  <c r="AN82" i="1"/>
  <c r="AK82" i="1"/>
  <c r="AE82" i="1"/>
  <c r="AB82" i="1"/>
  <c r="Y82" i="1"/>
  <c r="V82" i="1"/>
  <c r="AT81" i="1"/>
  <c r="AQ81" i="1"/>
  <c r="AN81" i="1"/>
  <c r="AK81" i="1"/>
  <c r="AE81" i="1"/>
  <c r="AB81" i="1"/>
  <c r="Y81" i="1"/>
  <c r="V81" i="1"/>
  <c r="AT80" i="1"/>
  <c r="AQ80" i="1"/>
  <c r="AN80" i="1"/>
  <c r="AK80" i="1"/>
  <c r="AE80" i="1"/>
  <c r="AB80" i="1"/>
  <c r="Y80" i="1"/>
  <c r="V80" i="1"/>
  <c r="AT79" i="1"/>
  <c r="AQ79" i="1"/>
  <c r="AN79" i="1"/>
  <c r="AK79" i="1"/>
  <c r="AE79" i="1"/>
  <c r="AB79" i="1"/>
  <c r="Y79" i="1"/>
  <c r="V79" i="1"/>
  <c r="AT78" i="1"/>
  <c r="AQ78" i="1"/>
  <c r="AN78" i="1"/>
  <c r="AK78" i="1"/>
  <c r="AE78" i="1"/>
  <c r="AB78" i="1"/>
  <c r="Y78" i="1"/>
  <c r="V78" i="1"/>
  <c r="AT77" i="1"/>
  <c r="AQ77" i="1"/>
  <c r="AN77" i="1"/>
  <c r="AK77" i="1"/>
  <c r="AE77" i="1"/>
  <c r="AB77" i="1"/>
  <c r="Y77" i="1"/>
  <c r="V77" i="1"/>
  <c r="AT76" i="1"/>
  <c r="AQ76" i="1"/>
  <c r="AN76" i="1"/>
  <c r="AK76" i="1"/>
  <c r="AE76" i="1"/>
  <c r="AB76" i="1"/>
  <c r="Y76" i="1"/>
  <c r="V76" i="1"/>
  <c r="AT75" i="1"/>
  <c r="AQ75" i="1"/>
  <c r="AN75" i="1"/>
  <c r="AK75" i="1"/>
  <c r="AE75" i="1"/>
  <c r="AB75" i="1"/>
  <c r="Y75" i="1"/>
  <c r="V75" i="1"/>
  <c r="AT74" i="1"/>
  <c r="AQ74" i="1"/>
  <c r="AN74" i="1"/>
  <c r="AK74" i="1"/>
  <c r="AE74" i="1"/>
  <c r="AB74" i="1"/>
  <c r="Y74" i="1"/>
  <c r="V74" i="1"/>
  <c r="AT73" i="1"/>
  <c r="AQ73" i="1"/>
  <c r="AN73" i="1"/>
  <c r="AK73" i="1"/>
  <c r="AE73" i="1"/>
  <c r="AB73" i="1"/>
  <c r="Y73" i="1"/>
  <c r="V73" i="1"/>
  <c r="AT72" i="1"/>
  <c r="AQ72" i="1"/>
  <c r="AN72" i="1"/>
  <c r="AK72" i="1"/>
  <c r="AE72" i="1"/>
  <c r="AB72" i="1"/>
  <c r="Y72" i="1"/>
  <c r="V72" i="1"/>
  <c r="AT71" i="1"/>
  <c r="AQ71" i="1"/>
  <c r="AN71" i="1"/>
  <c r="AK71" i="1"/>
  <c r="AE71" i="1"/>
  <c r="AB71" i="1"/>
  <c r="Y71" i="1"/>
  <c r="V71" i="1"/>
  <c r="AT70" i="1"/>
  <c r="AQ70" i="1"/>
  <c r="AN70" i="1"/>
  <c r="AK70" i="1"/>
  <c r="AE70" i="1"/>
  <c r="AB70" i="1"/>
  <c r="Y70" i="1"/>
  <c r="V70" i="1"/>
  <c r="AT69" i="1"/>
  <c r="AQ69" i="1"/>
  <c r="AN69" i="1"/>
  <c r="AK69" i="1"/>
  <c r="AE69" i="1"/>
  <c r="AB69" i="1"/>
  <c r="Y69" i="1"/>
  <c r="V69" i="1"/>
  <c r="AT68" i="1"/>
  <c r="AQ68" i="1"/>
  <c r="AN68" i="1"/>
  <c r="AK68" i="1"/>
  <c r="AE68" i="1"/>
  <c r="AB68" i="1"/>
  <c r="Y68" i="1"/>
  <c r="V68" i="1"/>
  <c r="AT67" i="1"/>
  <c r="AQ67" i="1"/>
  <c r="AN67" i="1"/>
  <c r="AK67" i="1"/>
  <c r="AE67" i="1"/>
  <c r="AB67" i="1"/>
  <c r="Y67" i="1"/>
  <c r="V67" i="1"/>
  <c r="AT66" i="1"/>
  <c r="AQ66" i="1"/>
  <c r="AN66" i="1"/>
  <c r="AK66" i="1"/>
  <c r="AE66" i="1"/>
  <c r="AB66" i="1"/>
  <c r="Y66" i="1"/>
  <c r="V66" i="1"/>
  <c r="AT65" i="1"/>
  <c r="AQ65" i="1"/>
  <c r="AN65" i="1"/>
  <c r="AK65" i="1"/>
  <c r="AE65" i="1"/>
  <c r="AB65" i="1"/>
  <c r="Y65" i="1"/>
  <c r="V65" i="1"/>
  <c r="AT64" i="1"/>
  <c r="AQ64" i="1"/>
  <c r="AN64" i="1"/>
  <c r="AK64" i="1"/>
  <c r="AE64" i="1"/>
  <c r="AB64" i="1"/>
  <c r="Y64" i="1"/>
  <c r="V64" i="1"/>
  <c r="AT63" i="1"/>
  <c r="AQ63" i="1"/>
  <c r="AN63" i="1"/>
  <c r="AK63" i="1"/>
  <c r="AE63" i="1"/>
  <c r="AB63" i="1"/>
  <c r="Y63" i="1"/>
  <c r="V63" i="1"/>
  <c r="AT62" i="1"/>
  <c r="AQ62" i="1"/>
  <c r="AN62" i="1"/>
  <c r="AK62" i="1"/>
  <c r="AE62" i="1"/>
  <c r="AB62" i="1"/>
  <c r="Y62" i="1"/>
  <c r="V62" i="1"/>
  <c r="AT61" i="1"/>
  <c r="AQ61" i="1"/>
  <c r="AN61" i="1"/>
  <c r="AK61" i="1"/>
  <c r="AE61" i="1"/>
  <c r="AB61" i="1"/>
  <c r="Y61" i="1"/>
  <c r="V61" i="1"/>
  <c r="AT60" i="1"/>
  <c r="AQ60" i="1"/>
  <c r="AN60" i="1"/>
  <c r="AK60" i="1"/>
  <c r="AE60" i="1"/>
  <c r="AB60" i="1"/>
  <c r="Y60" i="1"/>
  <c r="V60" i="1"/>
  <c r="AT59" i="1"/>
  <c r="AQ59" i="1"/>
  <c r="AN59" i="1"/>
  <c r="AK59" i="1"/>
  <c r="AE59" i="1"/>
  <c r="AB59" i="1"/>
  <c r="Y59" i="1"/>
  <c r="V59" i="1"/>
  <c r="AT58" i="1"/>
  <c r="AQ58" i="1"/>
  <c r="AN58" i="1"/>
  <c r="AK58" i="1"/>
  <c r="AE58" i="1"/>
  <c r="AB58" i="1"/>
  <c r="Y58" i="1"/>
  <c r="V58" i="1"/>
  <c r="AT57" i="1"/>
  <c r="AQ57" i="1"/>
  <c r="AN57" i="1"/>
  <c r="AK57" i="1"/>
  <c r="AE57" i="1"/>
  <c r="AB57" i="1"/>
  <c r="Y57" i="1"/>
  <c r="V57" i="1"/>
  <c r="AT56" i="1"/>
  <c r="AQ56" i="1"/>
  <c r="AN56" i="1"/>
  <c r="AK56" i="1"/>
  <c r="AE56" i="1"/>
  <c r="AB56" i="1"/>
  <c r="Y56" i="1"/>
  <c r="V56" i="1"/>
  <c r="AT55" i="1"/>
  <c r="AQ55" i="1"/>
  <c r="AN55" i="1"/>
  <c r="AK55" i="1"/>
  <c r="AE55" i="1"/>
  <c r="AB55" i="1"/>
  <c r="Y55" i="1"/>
  <c r="V55" i="1"/>
  <c r="AT54" i="1"/>
  <c r="AQ54" i="1"/>
  <c r="AN54" i="1"/>
  <c r="AK54" i="1"/>
  <c r="AE54" i="1"/>
  <c r="AB54" i="1"/>
  <c r="Y54" i="1"/>
  <c r="V54" i="1"/>
  <c r="AT53" i="1"/>
  <c r="AQ53" i="1"/>
  <c r="AN53" i="1"/>
  <c r="AK53" i="1"/>
  <c r="AE53" i="1"/>
  <c r="AB53" i="1"/>
  <c r="Y53" i="1"/>
  <c r="V53" i="1"/>
  <c r="AT52" i="1"/>
  <c r="AQ52" i="1"/>
  <c r="AN52" i="1"/>
  <c r="AK52" i="1"/>
  <c r="AE52" i="1"/>
  <c r="AB52" i="1"/>
  <c r="Y52" i="1"/>
  <c r="V52" i="1"/>
  <c r="AT51" i="1"/>
  <c r="AQ51" i="1"/>
  <c r="AN51" i="1"/>
  <c r="AK51" i="1"/>
  <c r="AE51" i="1"/>
  <c r="AB51" i="1"/>
  <c r="Y51" i="1"/>
  <c r="V51" i="1"/>
  <c r="AT50" i="1"/>
  <c r="AQ50" i="1"/>
  <c r="AN50" i="1"/>
  <c r="AK50" i="1"/>
  <c r="AE50" i="1"/>
  <c r="AB50" i="1"/>
  <c r="Y50" i="1"/>
  <c r="V50" i="1"/>
  <c r="AT49" i="1"/>
  <c r="AQ49" i="1"/>
  <c r="AN49" i="1"/>
  <c r="AK49" i="1"/>
  <c r="AE49" i="1"/>
  <c r="AB49" i="1"/>
  <c r="Y49" i="1"/>
  <c r="V49" i="1"/>
  <c r="AT48" i="1"/>
  <c r="AQ48" i="1"/>
  <c r="AN48" i="1"/>
  <c r="AK48" i="1"/>
  <c r="AE48" i="1"/>
  <c r="AB48" i="1"/>
  <c r="Y48" i="1"/>
  <c r="V48" i="1"/>
  <c r="AT47" i="1"/>
  <c r="AQ47" i="1"/>
  <c r="AN47" i="1"/>
  <c r="AK47" i="1"/>
  <c r="AE47" i="1"/>
  <c r="AB47" i="1"/>
  <c r="Y47" i="1"/>
  <c r="V47" i="1"/>
  <c r="AT46" i="1"/>
  <c r="AQ46" i="1"/>
  <c r="AN46" i="1"/>
  <c r="AK46" i="1"/>
  <c r="AE46" i="1"/>
  <c r="AB46" i="1"/>
  <c r="Y46" i="1"/>
  <c r="V46" i="1"/>
  <c r="AT45" i="1"/>
  <c r="AQ45" i="1"/>
  <c r="AN45" i="1"/>
  <c r="AK45" i="1"/>
  <c r="AE45" i="1"/>
  <c r="AB45" i="1"/>
  <c r="Y45" i="1"/>
  <c r="V45" i="1"/>
  <c r="AT44" i="1"/>
  <c r="AQ44" i="1"/>
  <c r="AN44" i="1"/>
  <c r="AK44" i="1"/>
  <c r="AE44" i="1"/>
  <c r="AB44" i="1"/>
  <c r="Y44" i="1"/>
  <c r="V44" i="1"/>
  <c r="AT43" i="1"/>
  <c r="AQ43" i="1"/>
  <c r="AN43" i="1"/>
  <c r="AK43" i="1"/>
  <c r="AE43" i="1"/>
  <c r="AB43" i="1"/>
  <c r="Y43" i="1"/>
  <c r="V43" i="1"/>
  <c r="AT42" i="1"/>
  <c r="AQ42" i="1"/>
  <c r="AN42" i="1"/>
  <c r="AK42" i="1"/>
  <c r="AE42" i="1"/>
  <c r="AB42" i="1"/>
  <c r="Y42" i="1"/>
  <c r="V42" i="1"/>
  <c r="AT41" i="1"/>
  <c r="AQ41" i="1"/>
  <c r="AN41" i="1"/>
  <c r="AK41" i="1"/>
  <c r="AE41" i="1"/>
  <c r="AB41" i="1"/>
  <c r="Y41" i="1"/>
  <c r="V41" i="1"/>
  <c r="AT40" i="1"/>
  <c r="AQ40" i="1"/>
  <c r="AN40" i="1"/>
  <c r="AK40" i="1"/>
  <c r="AE40" i="1"/>
  <c r="AB40" i="1"/>
  <c r="Y40" i="1"/>
  <c r="V40" i="1"/>
  <c r="AT39" i="1"/>
  <c r="AQ39" i="1"/>
  <c r="AN39" i="1"/>
  <c r="AK39" i="1"/>
  <c r="AE39" i="1"/>
  <c r="AB39" i="1"/>
  <c r="Y39" i="1"/>
  <c r="V39" i="1"/>
  <c r="AT38" i="1"/>
  <c r="AQ38" i="1"/>
  <c r="AN38" i="1"/>
  <c r="AK38" i="1"/>
  <c r="AE38" i="1"/>
  <c r="AB38" i="1"/>
  <c r="Y38" i="1"/>
  <c r="V38" i="1"/>
  <c r="AT37" i="1"/>
  <c r="AQ37" i="1"/>
  <c r="AN37" i="1"/>
  <c r="AK37" i="1"/>
  <c r="AE37" i="1"/>
  <c r="AB37" i="1"/>
  <c r="Y37" i="1"/>
  <c r="V37" i="1"/>
  <c r="AT36" i="1"/>
  <c r="AQ36" i="1"/>
  <c r="AN36" i="1"/>
  <c r="AK36" i="1"/>
  <c r="AE36" i="1"/>
  <c r="AB36" i="1"/>
  <c r="Y36" i="1"/>
  <c r="V36" i="1"/>
  <c r="AT35" i="1"/>
  <c r="AQ35" i="1"/>
  <c r="AN35" i="1"/>
  <c r="AK35" i="1"/>
  <c r="AE35" i="1"/>
  <c r="AB35" i="1"/>
  <c r="Y35" i="1"/>
  <c r="V35" i="1"/>
  <c r="AT34" i="1"/>
  <c r="AQ34" i="1"/>
  <c r="AN34" i="1"/>
  <c r="AK34" i="1"/>
  <c r="AE34" i="1"/>
  <c r="AB34" i="1"/>
  <c r="Y34" i="1"/>
  <c r="V34" i="1"/>
  <c r="AT33" i="1"/>
  <c r="AQ33" i="1"/>
  <c r="AN33" i="1"/>
  <c r="AK33" i="1"/>
  <c r="AE33" i="1"/>
  <c r="AB33" i="1"/>
  <c r="Y33" i="1"/>
  <c r="V33" i="1"/>
  <c r="AT32" i="1"/>
  <c r="AQ32" i="1"/>
  <c r="AN32" i="1"/>
  <c r="AK32" i="1"/>
  <c r="AE32" i="1"/>
  <c r="AB32" i="1"/>
  <c r="Y32" i="1"/>
  <c r="V32" i="1"/>
  <c r="AT31" i="1"/>
  <c r="AQ31" i="1"/>
  <c r="AN31" i="1"/>
  <c r="AK31" i="1"/>
  <c r="AE31" i="1"/>
  <c r="AB31" i="1"/>
  <c r="Y31" i="1"/>
  <c r="V31" i="1"/>
  <c r="AT30" i="1"/>
  <c r="AQ30" i="1"/>
  <c r="AN30" i="1"/>
  <c r="AK30" i="1"/>
  <c r="AE30" i="1"/>
  <c r="AB30" i="1"/>
  <c r="Y30" i="1"/>
  <c r="V30" i="1"/>
  <c r="AT29" i="1"/>
  <c r="AQ29" i="1"/>
  <c r="AN29" i="1"/>
  <c r="AK29" i="1"/>
  <c r="AE29" i="1"/>
  <c r="AB29" i="1"/>
  <c r="Y29" i="1"/>
  <c r="V29" i="1"/>
  <c r="AT28" i="1"/>
  <c r="AQ28" i="1"/>
  <c r="AN28" i="1"/>
  <c r="AK28" i="1"/>
  <c r="AE28" i="1"/>
  <c r="AB28" i="1"/>
  <c r="Y28" i="1"/>
  <c r="V28" i="1"/>
  <c r="AT27" i="1"/>
  <c r="AQ27" i="1"/>
  <c r="AN27" i="1"/>
  <c r="AK27" i="1"/>
  <c r="AE27" i="1"/>
  <c r="AB27" i="1"/>
  <c r="Y27" i="1"/>
  <c r="V27" i="1"/>
  <c r="AT26" i="1"/>
  <c r="AQ26" i="1"/>
  <c r="AN26" i="1"/>
  <c r="AK26" i="1"/>
  <c r="AE26" i="1"/>
  <c r="AB26" i="1"/>
  <c r="Y26" i="1"/>
  <c r="V26" i="1"/>
  <c r="AT25" i="1"/>
  <c r="AQ25" i="1"/>
  <c r="AN25" i="1"/>
  <c r="AK25" i="1"/>
  <c r="AE25" i="1"/>
  <c r="AB25" i="1"/>
  <c r="Y25" i="1"/>
  <c r="V25" i="1"/>
  <c r="AT24" i="1"/>
  <c r="AQ24" i="1"/>
  <c r="AN24" i="1"/>
  <c r="AK24" i="1"/>
  <c r="AE24" i="1"/>
  <c r="AB24" i="1"/>
  <c r="Y24" i="1"/>
  <c r="V24" i="1"/>
  <c r="AT23" i="1"/>
  <c r="AQ23" i="1"/>
  <c r="AN23" i="1"/>
  <c r="AK23" i="1"/>
  <c r="AE23" i="1"/>
  <c r="AB23" i="1"/>
  <c r="Y23" i="1"/>
  <c r="V23" i="1"/>
  <c r="AT22" i="1"/>
  <c r="AQ22" i="1"/>
  <c r="AN22" i="1"/>
  <c r="AK22" i="1"/>
  <c r="AE22" i="1"/>
  <c r="AB22" i="1"/>
  <c r="Y22" i="1"/>
  <c r="V22" i="1"/>
  <c r="AT21" i="1"/>
  <c r="AQ21" i="1"/>
  <c r="AN21" i="1"/>
  <c r="AK21" i="1"/>
  <c r="AE21" i="1"/>
  <c r="AB21" i="1"/>
  <c r="Y21" i="1"/>
  <c r="V21" i="1"/>
  <c r="AT20" i="1"/>
  <c r="AQ20" i="1"/>
  <c r="AN20" i="1"/>
  <c r="AK20" i="1"/>
  <c r="AE20" i="1"/>
  <c r="AB20" i="1"/>
  <c r="Y20" i="1"/>
  <c r="V20" i="1"/>
  <c r="AT19" i="1"/>
  <c r="AQ19" i="1"/>
  <c r="AN19" i="1"/>
  <c r="AK19" i="1"/>
  <c r="AE19" i="1"/>
  <c r="AB19" i="1"/>
  <c r="Y19" i="1"/>
  <c r="V19" i="1"/>
  <c r="AT18" i="1"/>
  <c r="AQ18" i="1"/>
  <c r="AN18" i="1"/>
  <c r="AK18" i="1"/>
  <c r="AE18" i="1"/>
  <c r="AB18" i="1"/>
  <c r="Y18" i="1"/>
  <c r="V18" i="1"/>
  <c r="AT17" i="1"/>
  <c r="AQ17" i="1"/>
  <c r="AN17" i="1"/>
  <c r="AK17" i="1"/>
  <c r="AE17" i="1"/>
  <c r="AB17" i="1"/>
  <c r="Y17" i="1"/>
  <c r="V17" i="1"/>
  <c r="AT16" i="1"/>
  <c r="AQ16" i="1"/>
  <c r="AN16" i="1"/>
  <c r="AK16" i="1"/>
  <c r="AE16" i="1"/>
  <c r="AB16" i="1"/>
  <c r="Y16" i="1"/>
  <c r="V16" i="1"/>
  <c r="AT15" i="1"/>
  <c r="AQ15" i="1"/>
  <c r="AN15" i="1"/>
  <c r="AK15" i="1"/>
  <c r="AE15" i="1"/>
  <c r="AB15" i="1"/>
  <c r="Y15" i="1"/>
  <c r="V15" i="1"/>
  <c r="AT14" i="1"/>
  <c r="AQ14" i="1"/>
  <c r="AN14" i="1"/>
  <c r="AK14" i="1"/>
  <c r="AE14" i="1"/>
  <c r="AB14" i="1"/>
  <c r="Y14" i="1"/>
  <c r="V14" i="1"/>
  <c r="AT13" i="1"/>
  <c r="AQ13" i="1"/>
  <c r="AN13" i="1"/>
  <c r="AK13" i="1"/>
  <c r="AE13" i="1"/>
  <c r="AB13" i="1"/>
  <c r="Y13" i="1"/>
  <c r="V13" i="1"/>
  <c r="AT12" i="1"/>
  <c r="AQ12" i="1"/>
  <c r="AN12" i="1"/>
  <c r="AK12" i="1"/>
  <c r="AE12" i="1"/>
  <c r="AB12" i="1"/>
  <c r="Y12" i="1"/>
  <c r="V12" i="1"/>
  <c r="AT11" i="1"/>
  <c r="AQ11" i="1"/>
  <c r="AN11" i="1"/>
  <c r="AK11" i="1"/>
  <c r="AE11" i="1"/>
  <c r="AB11" i="1"/>
  <c r="Y11" i="1"/>
  <c r="V11" i="1"/>
  <c r="AT10" i="1"/>
  <c r="AQ10" i="1"/>
  <c r="AN10" i="1"/>
  <c r="AK10" i="1"/>
  <c r="AE10" i="1"/>
  <c r="AB10" i="1"/>
  <c r="Y10" i="1"/>
  <c r="V10" i="1"/>
  <c r="AT9" i="1"/>
  <c r="AQ9" i="1"/>
  <c r="AN9" i="1"/>
  <c r="AK9" i="1"/>
  <c r="AE9" i="1"/>
  <c r="AB9" i="1"/>
  <c r="Y9" i="1"/>
  <c r="V9" i="1"/>
  <c r="AT8" i="1"/>
  <c r="AQ8" i="1"/>
  <c r="AN8" i="1"/>
  <c r="AK8" i="1"/>
  <c r="AE8" i="1"/>
  <c r="AB8" i="1"/>
  <c r="Y8" i="1"/>
  <c r="V8" i="1"/>
  <c r="AT7" i="1"/>
  <c r="AQ7" i="1"/>
  <c r="AN7" i="1"/>
  <c r="AK7" i="1"/>
  <c r="AE7" i="1"/>
  <c r="AB7" i="1"/>
  <c r="Y7" i="1"/>
  <c r="V7" i="1"/>
  <c r="AT6" i="1"/>
  <c r="AQ6" i="1"/>
  <c r="AN6" i="1"/>
  <c r="AK6" i="1"/>
  <c r="AE6" i="1"/>
  <c r="AB6" i="1"/>
  <c r="Y6" i="1"/>
  <c r="V6" i="1"/>
  <c r="AT5" i="1"/>
  <c r="AQ5" i="1"/>
  <c r="AN5" i="1"/>
  <c r="AK5" i="1"/>
  <c r="AE5" i="1"/>
  <c r="AB5" i="1"/>
  <c r="Y5" i="1"/>
  <c r="V5" i="1"/>
  <c r="AT4" i="1"/>
  <c r="AQ4" i="1"/>
  <c r="AN4" i="1"/>
  <c r="AK4" i="1"/>
  <c r="AE4" i="1"/>
  <c r="AB4" i="1"/>
  <c r="Y4" i="1"/>
  <c r="V4" i="1"/>
  <c r="AT3" i="1"/>
  <c r="AQ3" i="1"/>
  <c r="AN3" i="1"/>
  <c r="AK3" i="1"/>
  <c r="AE3" i="1"/>
  <c r="AB3" i="1"/>
  <c r="Y3" i="1"/>
  <c r="V3" i="1"/>
  <c r="G211" i="4" l="1"/>
  <c r="F212" i="4"/>
  <c r="D211" i="4"/>
  <c r="C212" i="4"/>
  <c r="H10" i="3"/>
  <c r="H11" i="3"/>
  <c r="F7" i="3"/>
  <c r="F8" i="3"/>
  <c r="C9" i="3"/>
  <c r="H9" i="3" s="1"/>
  <c r="D8" i="3"/>
  <c r="G210" i="4" l="1"/>
  <c r="F211" i="4"/>
  <c r="D210" i="4"/>
  <c r="C211" i="4"/>
  <c r="D7" i="3"/>
  <c r="C8" i="3"/>
  <c r="H8" i="3" s="1"/>
  <c r="G209" i="4" l="1"/>
  <c r="F210" i="4"/>
  <c r="C210" i="4"/>
  <c r="D209" i="4"/>
  <c r="D6" i="3"/>
  <c r="C6" i="3" s="1"/>
  <c r="H6" i="3" s="1"/>
  <c r="C7" i="3"/>
  <c r="H7" i="3" s="1"/>
  <c r="G208" i="4" l="1"/>
  <c r="F209" i="4"/>
  <c r="C209" i="4"/>
  <c r="D208" i="4"/>
  <c r="G207" i="4" l="1"/>
  <c r="F208" i="4"/>
  <c r="C208" i="4"/>
  <c r="D207" i="4"/>
  <c r="F207" i="4" l="1"/>
  <c r="G206" i="4"/>
  <c r="C207" i="4"/>
  <c r="D206" i="4"/>
  <c r="G205" i="4" l="1"/>
  <c r="F206" i="4"/>
  <c r="D205" i="4"/>
  <c r="C206" i="4"/>
  <c r="G204" i="4" l="1"/>
  <c r="F205" i="4"/>
  <c r="D204" i="4"/>
  <c r="C205" i="4"/>
  <c r="G203" i="4" l="1"/>
  <c r="F204" i="4"/>
  <c r="D203" i="4"/>
  <c r="C204" i="4"/>
  <c r="G202" i="4" l="1"/>
  <c r="F203" i="4"/>
  <c r="D202" i="4"/>
  <c r="C203" i="4"/>
  <c r="F202" i="4" l="1"/>
  <c r="G201" i="4"/>
  <c r="C202" i="4"/>
  <c r="D201" i="4"/>
  <c r="F201" i="4" l="1"/>
  <c r="G200" i="4"/>
  <c r="C201" i="4"/>
  <c r="D200" i="4"/>
  <c r="G199" i="4" l="1"/>
  <c r="F200" i="4"/>
  <c r="C200" i="4"/>
  <c r="D199" i="4"/>
  <c r="G198" i="4" l="1"/>
  <c r="F199" i="4"/>
  <c r="C199" i="4"/>
  <c r="D198" i="4"/>
  <c r="F198" i="4" l="1"/>
  <c r="G197" i="4"/>
  <c r="D197" i="4"/>
  <c r="C198" i="4"/>
  <c r="F197" i="4" l="1"/>
  <c r="G196" i="4"/>
  <c r="D196" i="4"/>
  <c r="C197" i="4"/>
  <c r="G195" i="4" l="1"/>
  <c r="F196" i="4"/>
  <c r="D195" i="4"/>
  <c r="C196" i="4"/>
  <c r="G194" i="4" l="1"/>
  <c r="F195" i="4"/>
  <c r="D194" i="4"/>
  <c r="C195" i="4"/>
  <c r="G193" i="4" l="1"/>
  <c r="F194" i="4"/>
  <c r="C194" i="4"/>
  <c r="D193" i="4"/>
  <c r="F193" i="4" l="1"/>
  <c r="G192" i="4"/>
  <c r="D192" i="4"/>
  <c r="C193" i="4"/>
  <c r="G191" i="4" l="1"/>
  <c r="F192" i="4"/>
  <c r="C192" i="4"/>
  <c r="D191" i="4"/>
  <c r="G190" i="4" l="1"/>
  <c r="F191" i="4"/>
  <c r="C191" i="4"/>
  <c r="D190" i="4"/>
  <c r="G189" i="4" l="1"/>
  <c r="F190" i="4"/>
  <c r="D189" i="4"/>
  <c r="C190" i="4"/>
  <c r="G188" i="4" l="1"/>
  <c r="F189" i="4"/>
  <c r="C189" i="4"/>
  <c r="D188" i="4"/>
  <c r="G187" i="4" l="1"/>
  <c r="F188" i="4"/>
  <c r="D187" i="4"/>
  <c r="C188" i="4"/>
  <c r="G186" i="4" l="1"/>
  <c r="F187" i="4"/>
  <c r="D186" i="4"/>
  <c r="C187" i="4"/>
  <c r="G185" i="4" l="1"/>
  <c r="F186" i="4"/>
  <c r="C186" i="4"/>
  <c r="D185" i="4"/>
  <c r="G184" i="4" l="1"/>
  <c r="F185" i="4"/>
  <c r="C185" i="4"/>
  <c r="D184" i="4"/>
  <c r="G183" i="4" l="1"/>
  <c r="F184" i="4"/>
  <c r="C184" i="4"/>
  <c r="D183" i="4"/>
  <c r="G182" i="4" l="1"/>
  <c r="F183" i="4"/>
  <c r="C183" i="4"/>
  <c r="D182" i="4"/>
  <c r="G181" i="4" l="1"/>
  <c r="F182" i="4"/>
  <c r="D181" i="4"/>
  <c r="C182" i="4"/>
  <c r="G180" i="4" l="1"/>
  <c r="F181" i="4"/>
  <c r="C181" i="4"/>
  <c r="D180" i="4"/>
  <c r="G179" i="4" l="1"/>
  <c r="F180" i="4"/>
  <c r="D179" i="4"/>
  <c r="C180" i="4"/>
  <c r="G178" i="4" l="1"/>
  <c r="F179" i="4"/>
  <c r="D178" i="4"/>
  <c r="C179" i="4"/>
  <c r="G177" i="4" l="1"/>
  <c r="F178" i="4"/>
  <c r="C178" i="4"/>
  <c r="D177" i="4"/>
  <c r="G176" i="4" l="1"/>
  <c r="F177" i="4"/>
  <c r="C177" i="4"/>
  <c r="D176" i="4"/>
  <c r="G175" i="4" l="1"/>
  <c r="F176" i="4"/>
  <c r="C176" i="4"/>
  <c r="D175" i="4"/>
  <c r="F175" i="4" l="1"/>
  <c r="G174" i="4"/>
  <c r="C175" i="4"/>
  <c r="D174" i="4"/>
  <c r="G173" i="4" l="1"/>
  <c r="F174" i="4"/>
  <c r="D173" i="4"/>
  <c r="C174" i="4"/>
  <c r="G172" i="4" l="1"/>
  <c r="F173" i="4"/>
  <c r="D172" i="4"/>
  <c r="C173" i="4"/>
  <c r="G171" i="4" l="1"/>
  <c r="F172" i="4"/>
  <c r="D171" i="4"/>
  <c r="C172" i="4"/>
  <c r="G170" i="4" l="1"/>
  <c r="F171" i="4"/>
  <c r="D170" i="4"/>
  <c r="C171" i="4"/>
  <c r="G169" i="4" l="1"/>
  <c r="F170" i="4"/>
  <c r="C170" i="4"/>
  <c r="D169" i="4"/>
  <c r="G168" i="4" l="1"/>
  <c r="F169" i="4"/>
  <c r="C169" i="4"/>
  <c r="D168" i="4"/>
  <c r="G167" i="4" l="1"/>
  <c r="F168" i="4"/>
  <c r="C168" i="4"/>
  <c r="D167" i="4"/>
  <c r="F167" i="4" l="1"/>
  <c r="G166" i="4"/>
  <c r="C167" i="4"/>
  <c r="D166" i="4"/>
  <c r="G165" i="4" l="1"/>
  <c r="F166" i="4"/>
  <c r="D165" i="4"/>
  <c r="C166" i="4"/>
  <c r="F165" i="4" l="1"/>
  <c r="G164" i="4"/>
  <c r="D164" i="4"/>
  <c r="C165" i="4"/>
  <c r="G163" i="4" l="1"/>
  <c r="F164" i="4"/>
  <c r="D163" i="4"/>
  <c r="C164" i="4"/>
  <c r="G162" i="4" l="1"/>
  <c r="F163" i="4"/>
  <c r="D162" i="4"/>
  <c r="C163" i="4"/>
  <c r="G161" i="4" l="1"/>
  <c r="F162" i="4"/>
  <c r="C162" i="4"/>
  <c r="D161" i="4"/>
  <c r="G160" i="4" l="1"/>
  <c r="F161" i="4"/>
  <c r="C161" i="4"/>
  <c r="D160" i="4"/>
  <c r="G159" i="4" l="1"/>
  <c r="F160" i="4"/>
  <c r="C160" i="4"/>
  <c r="D159" i="4"/>
  <c r="G158" i="4" l="1"/>
  <c r="F159" i="4"/>
  <c r="C159" i="4"/>
  <c r="D158" i="4"/>
  <c r="G157" i="4" l="1"/>
  <c r="F158" i="4"/>
  <c r="D157" i="4"/>
  <c r="C158" i="4"/>
  <c r="G156" i="4" l="1"/>
  <c r="F157" i="4"/>
  <c r="D156" i="4"/>
  <c r="C157" i="4"/>
  <c r="G155" i="4" l="1"/>
  <c r="F156" i="4"/>
  <c r="D155" i="4"/>
  <c r="C156" i="4"/>
  <c r="F155" i="4" l="1"/>
  <c r="G154" i="4"/>
  <c r="D154" i="4"/>
  <c r="C155" i="4"/>
  <c r="F154" i="4" l="1"/>
  <c r="G153" i="4"/>
  <c r="C154" i="4"/>
  <c r="D153" i="4"/>
  <c r="G152" i="4" l="1"/>
  <c r="F153" i="4"/>
  <c r="C153" i="4"/>
  <c r="D152" i="4"/>
  <c r="G151" i="4" l="1"/>
  <c r="F152" i="4"/>
  <c r="C152" i="4"/>
  <c r="D151" i="4"/>
  <c r="G150" i="4" l="1"/>
  <c r="F151" i="4"/>
  <c r="C151" i="4"/>
  <c r="D150" i="4"/>
  <c r="G149" i="4" l="1"/>
  <c r="F150" i="4"/>
  <c r="D149" i="4"/>
  <c r="C150" i="4"/>
  <c r="G148" i="4" l="1"/>
  <c r="F149" i="4"/>
  <c r="C149" i="4"/>
  <c r="D148" i="4"/>
  <c r="G147" i="4" l="1"/>
  <c r="F148" i="4"/>
  <c r="D147" i="4"/>
  <c r="C148" i="4"/>
  <c r="G146" i="4" l="1"/>
  <c r="F147" i="4"/>
  <c r="D146" i="4"/>
  <c r="C147" i="4"/>
  <c r="G145" i="4" l="1"/>
  <c r="F146" i="4"/>
  <c r="C146" i="4"/>
  <c r="D145" i="4"/>
  <c r="G144" i="4" l="1"/>
  <c r="F145" i="4"/>
  <c r="D144" i="4"/>
  <c r="C145" i="4"/>
  <c r="G143" i="4" l="1"/>
  <c r="F144" i="4"/>
  <c r="C144" i="4"/>
  <c r="D143" i="4"/>
  <c r="G142" i="4" l="1"/>
  <c r="F143" i="4"/>
  <c r="C143" i="4"/>
  <c r="D142" i="4"/>
  <c r="G141" i="4" l="1"/>
  <c r="F142" i="4"/>
  <c r="D141" i="4"/>
  <c r="C142" i="4"/>
  <c r="G140" i="4" l="1"/>
  <c r="F141" i="4"/>
  <c r="D140" i="4"/>
  <c r="C141" i="4"/>
  <c r="G139" i="4" l="1"/>
  <c r="F140" i="4"/>
  <c r="D139" i="4"/>
  <c r="C140" i="4"/>
  <c r="F139" i="4" l="1"/>
  <c r="G138" i="4"/>
  <c r="D138" i="4"/>
  <c r="C139" i="4"/>
  <c r="F138" i="4" l="1"/>
  <c r="G137" i="4"/>
  <c r="C138" i="4"/>
  <c r="D137" i="4"/>
  <c r="G136" i="4" l="1"/>
  <c r="F137" i="4"/>
  <c r="C137" i="4"/>
  <c r="D136" i="4"/>
  <c r="G135" i="4" l="1"/>
  <c r="F136" i="4"/>
  <c r="C136" i="4"/>
  <c r="D135" i="4"/>
  <c r="G134" i="4" l="1"/>
  <c r="F135" i="4"/>
  <c r="C135" i="4"/>
  <c r="D134" i="4"/>
  <c r="G133" i="4" l="1"/>
  <c r="F134" i="4"/>
  <c r="D133" i="4"/>
  <c r="C134" i="4"/>
  <c r="G132" i="4" l="1"/>
  <c r="F133" i="4"/>
  <c r="D132" i="4"/>
  <c r="C133" i="4"/>
  <c r="G131" i="4" l="1"/>
  <c r="F132" i="4"/>
  <c r="D131" i="4"/>
  <c r="C132" i="4"/>
  <c r="F131" i="4" l="1"/>
  <c r="G130" i="4"/>
  <c r="D130" i="4"/>
  <c r="C131" i="4"/>
  <c r="G129" i="4" l="1"/>
  <c r="F130" i="4"/>
  <c r="C130" i="4"/>
  <c r="D129" i="4"/>
  <c r="G128" i="4" l="1"/>
  <c r="F129" i="4"/>
  <c r="C129" i="4"/>
  <c r="D128" i="4"/>
  <c r="G127" i="4" l="1"/>
  <c r="F128" i="4"/>
  <c r="C128" i="4"/>
  <c r="D127" i="4"/>
  <c r="F127" i="4" l="1"/>
  <c r="G126" i="4"/>
  <c r="C127" i="4"/>
  <c r="D126" i="4"/>
  <c r="G125" i="4" l="1"/>
  <c r="F126" i="4"/>
  <c r="D125" i="4"/>
  <c r="C126" i="4"/>
  <c r="F125" i="4" l="1"/>
  <c r="G124" i="4"/>
  <c r="C125" i="4"/>
  <c r="D124" i="4"/>
  <c r="G123" i="4" l="1"/>
  <c r="F124" i="4"/>
  <c r="D123" i="4"/>
  <c r="C124" i="4"/>
  <c r="G122" i="4" l="1"/>
  <c r="F123" i="4"/>
  <c r="D122" i="4"/>
  <c r="C123" i="4"/>
  <c r="G121" i="4" l="1"/>
  <c r="F122" i="4"/>
  <c r="C122" i="4"/>
  <c r="D121" i="4"/>
  <c r="G120" i="4" l="1"/>
  <c r="F121" i="4"/>
  <c r="C121" i="4"/>
  <c r="D120" i="4"/>
  <c r="F120" i="4" l="1"/>
  <c r="G119" i="4"/>
  <c r="C120" i="4"/>
  <c r="D119" i="4"/>
  <c r="F119" i="4" l="1"/>
  <c r="G118" i="4"/>
  <c r="C119" i="4"/>
  <c r="D118" i="4"/>
  <c r="G117" i="4" l="1"/>
  <c r="F118" i="4"/>
  <c r="D117" i="4"/>
  <c r="C118" i="4"/>
  <c r="G116" i="4" l="1"/>
  <c r="F117" i="4"/>
  <c r="D116" i="4"/>
  <c r="C117" i="4"/>
  <c r="G115" i="4" l="1"/>
  <c r="F116" i="4"/>
  <c r="D115" i="4"/>
  <c r="C116" i="4"/>
  <c r="G114" i="4" l="1"/>
  <c r="F115" i="4"/>
  <c r="D114" i="4"/>
  <c r="C115" i="4"/>
  <c r="G113" i="4" l="1"/>
  <c r="F114" i="4"/>
  <c r="C114" i="4"/>
  <c r="D113" i="4"/>
  <c r="G112" i="4" l="1"/>
  <c r="F113" i="4"/>
  <c r="C113" i="4"/>
  <c r="D112" i="4"/>
  <c r="G111" i="4" l="1"/>
  <c r="F112" i="4"/>
  <c r="C112" i="4"/>
  <c r="D111" i="4"/>
  <c r="G110" i="4" l="1"/>
  <c r="F111" i="4"/>
  <c r="C111" i="4"/>
  <c r="D110" i="4"/>
  <c r="G109" i="4" l="1"/>
  <c r="F110" i="4"/>
  <c r="D109" i="4"/>
  <c r="C110" i="4"/>
  <c r="G108" i="4" l="1"/>
  <c r="F109" i="4"/>
  <c r="C109" i="4"/>
  <c r="D108" i="4"/>
  <c r="G107" i="4" l="1"/>
  <c r="F108" i="4"/>
  <c r="D107" i="4"/>
  <c r="C108" i="4"/>
  <c r="G106" i="4" l="1"/>
  <c r="F107" i="4"/>
  <c r="D106" i="4"/>
  <c r="C107" i="4"/>
  <c r="G105" i="4" l="1"/>
  <c r="F106" i="4"/>
  <c r="C106" i="4"/>
  <c r="D105" i="4"/>
  <c r="G104" i="4" l="1"/>
  <c r="F105" i="4"/>
  <c r="D104" i="4"/>
  <c r="C105" i="4"/>
  <c r="G103" i="4" l="1"/>
  <c r="F104" i="4"/>
  <c r="C104" i="4"/>
  <c r="D103" i="4"/>
  <c r="G102" i="4" l="1"/>
  <c r="F103" i="4"/>
  <c r="C103" i="4"/>
  <c r="D102" i="4"/>
  <c r="G101" i="4" l="1"/>
  <c r="F102" i="4"/>
  <c r="D101" i="4"/>
  <c r="C102" i="4"/>
  <c r="G100" i="4" l="1"/>
  <c r="F101" i="4"/>
  <c r="D100" i="4"/>
  <c r="C101" i="4"/>
  <c r="G99" i="4" l="1"/>
  <c r="F100" i="4"/>
  <c r="D99" i="4"/>
  <c r="C100" i="4"/>
  <c r="G98" i="4" l="1"/>
  <c r="F99" i="4"/>
  <c r="D98" i="4"/>
  <c r="C99" i="4"/>
  <c r="G97" i="4" l="1"/>
  <c r="F98" i="4"/>
  <c r="C98" i="4"/>
  <c r="D97" i="4"/>
  <c r="F97" i="4" l="1"/>
  <c r="G96" i="4"/>
  <c r="C97" i="4"/>
  <c r="D96" i="4"/>
  <c r="G95" i="4" l="1"/>
  <c r="F96" i="4"/>
  <c r="C96" i="4"/>
  <c r="D95" i="4"/>
  <c r="G94" i="4" l="1"/>
  <c r="F95" i="4"/>
  <c r="C95" i="4"/>
  <c r="D94" i="4"/>
  <c r="G93" i="4" l="1"/>
  <c r="F94" i="4"/>
  <c r="D93" i="4"/>
  <c r="C94" i="4"/>
  <c r="G92" i="4" l="1"/>
  <c r="F93" i="4"/>
  <c r="D92" i="4"/>
  <c r="C93" i="4"/>
  <c r="G91" i="4" l="1"/>
  <c r="F92" i="4"/>
  <c r="D91" i="4"/>
  <c r="C92" i="4"/>
  <c r="F91" i="4" l="1"/>
  <c r="G90" i="4"/>
  <c r="D90" i="4"/>
  <c r="C91" i="4"/>
  <c r="G89" i="4" l="1"/>
  <c r="F90" i="4"/>
  <c r="C90" i="4"/>
  <c r="D89" i="4"/>
  <c r="G88" i="4" l="1"/>
  <c r="F89" i="4"/>
  <c r="C89" i="4"/>
  <c r="D88" i="4"/>
  <c r="G87" i="4" l="1"/>
  <c r="F88" i="4"/>
  <c r="C88" i="4"/>
  <c r="D87" i="4"/>
  <c r="G86" i="4" l="1"/>
  <c r="F87" i="4"/>
  <c r="C87" i="4"/>
  <c r="D86" i="4"/>
  <c r="G85" i="4" l="1"/>
  <c r="F86" i="4"/>
  <c r="D85" i="4"/>
  <c r="C86" i="4"/>
  <c r="G84" i="4" l="1"/>
  <c r="F85" i="4"/>
  <c r="D84" i="4"/>
  <c r="C85" i="4"/>
  <c r="G83" i="4" l="1"/>
  <c r="F84" i="4"/>
  <c r="D83" i="4"/>
  <c r="C84" i="4"/>
  <c r="F83" i="4" l="1"/>
  <c r="G82" i="4"/>
  <c r="D82" i="4"/>
  <c r="C83" i="4"/>
  <c r="G81" i="4" l="1"/>
  <c r="F82" i="4"/>
  <c r="C82" i="4"/>
  <c r="D81" i="4"/>
  <c r="G80" i="4" l="1"/>
  <c r="F81" i="4"/>
  <c r="C81" i="4"/>
  <c r="D80" i="4"/>
  <c r="G79" i="4" l="1"/>
  <c r="F80" i="4"/>
  <c r="C80" i="4"/>
  <c r="D79" i="4"/>
  <c r="G78" i="4" l="1"/>
  <c r="F79" i="4"/>
  <c r="C79" i="4"/>
  <c r="D78" i="4"/>
  <c r="F78" i="4" l="1"/>
  <c r="G77" i="4"/>
  <c r="D77" i="4"/>
  <c r="C78" i="4"/>
  <c r="G76" i="4" l="1"/>
  <c r="F77" i="4"/>
  <c r="C77" i="4"/>
  <c r="D76" i="4"/>
  <c r="G75" i="4" l="1"/>
  <c r="F76" i="4"/>
  <c r="D75" i="4"/>
  <c r="C76" i="4"/>
  <c r="G74" i="4" l="1"/>
  <c r="F75" i="4"/>
  <c r="D74" i="4"/>
  <c r="C75" i="4"/>
  <c r="G73" i="4" l="1"/>
  <c r="F74" i="4"/>
  <c r="C74" i="4"/>
  <c r="D73" i="4"/>
  <c r="G72" i="4" l="1"/>
  <c r="F73" i="4"/>
  <c r="C73" i="4"/>
  <c r="D72" i="4"/>
  <c r="G71" i="4" l="1"/>
  <c r="F72" i="4"/>
  <c r="C72" i="4"/>
  <c r="D71" i="4"/>
  <c r="G70" i="4" l="1"/>
  <c r="F71" i="4"/>
  <c r="C71" i="4"/>
  <c r="D70" i="4"/>
  <c r="G69" i="4" l="1"/>
  <c r="F70" i="4"/>
  <c r="D69" i="4"/>
  <c r="C70" i="4"/>
  <c r="F69" i="4" l="1"/>
  <c r="G68" i="4"/>
  <c r="D68" i="4"/>
  <c r="C69" i="4"/>
  <c r="G67" i="4" l="1"/>
  <c r="F68" i="4"/>
  <c r="D67" i="4"/>
  <c r="C68" i="4"/>
  <c r="G66" i="4" l="1"/>
  <c r="F67" i="4"/>
  <c r="D66" i="4"/>
  <c r="C67" i="4"/>
  <c r="G65" i="4" l="1"/>
  <c r="F66" i="4"/>
  <c r="C66" i="4"/>
  <c r="D65" i="4"/>
  <c r="G64" i="4" l="1"/>
  <c r="F65" i="4"/>
  <c r="C65" i="4"/>
  <c r="D64" i="4"/>
  <c r="G63" i="4" l="1"/>
  <c r="F64" i="4"/>
  <c r="C64" i="4"/>
  <c r="D63" i="4"/>
  <c r="G62" i="4" l="1"/>
  <c r="F63" i="4"/>
  <c r="C63" i="4"/>
  <c r="D62" i="4"/>
  <c r="G61" i="4" l="1"/>
  <c r="F62" i="4"/>
  <c r="D61" i="4"/>
  <c r="C62" i="4"/>
  <c r="F61" i="4" l="1"/>
  <c r="G60" i="4"/>
  <c r="D60" i="4"/>
  <c r="C61" i="4"/>
  <c r="G59" i="4" l="1"/>
  <c r="F60" i="4"/>
  <c r="D59" i="4"/>
  <c r="C60" i="4"/>
  <c r="G58" i="4" l="1"/>
  <c r="F59" i="4"/>
  <c r="D58" i="4"/>
  <c r="C59" i="4"/>
  <c r="G57" i="4" l="1"/>
  <c r="F58" i="4"/>
  <c r="C58" i="4"/>
  <c r="D57" i="4"/>
  <c r="F57" i="4" l="1"/>
  <c r="G56" i="4"/>
  <c r="C57" i="4"/>
  <c r="D56" i="4"/>
  <c r="G55" i="4" l="1"/>
  <c r="F56" i="4"/>
  <c r="C56" i="4"/>
  <c r="D55" i="4"/>
  <c r="F55" i="4" l="1"/>
  <c r="G54" i="4"/>
  <c r="C55" i="4"/>
  <c r="D54" i="4"/>
  <c r="F54" i="4" l="1"/>
  <c r="G53" i="4"/>
  <c r="D53" i="4"/>
  <c r="C54" i="4"/>
  <c r="G52" i="4" l="1"/>
  <c r="F53" i="4"/>
  <c r="D52" i="4"/>
  <c r="C53" i="4"/>
  <c r="G51" i="4" l="1"/>
  <c r="F52" i="4"/>
  <c r="D51" i="4"/>
  <c r="C52" i="4"/>
  <c r="F51" i="4" l="1"/>
  <c r="G50" i="4"/>
  <c r="D50" i="4"/>
  <c r="C51" i="4"/>
  <c r="G49" i="4" l="1"/>
  <c r="F50" i="4"/>
  <c r="C50" i="4"/>
  <c r="D49" i="4"/>
  <c r="G48" i="4" l="1"/>
  <c r="F49" i="4"/>
  <c r="C49" i="4"/>
  <c r="D48" i="4"/>
  <c r="G47" i="4" l="1"/>
  <c r="F48" i="4"/>
  <c r="C48" i="4"/>
  <c r="D47" i="4"/>
  <c r="G46" i="4" l="1"/>
  <c r="F47" i="4"/>
  <c r="C47" i="4"/>
  <c r="D46" i="4"/>
  <c r="G45" i="4" l="1"/>
  <c r="F46" i="4"/>
  <c r="D45" i="4"/>
  <c r="C46" i="4"/>
  <c r="G44" i="4" l="1"/>
  <c r="F45" i="4"/>
  <c r="D44" i="4"/>
  <c r="C45" i="4"/>
  <c r="G43" i="4" l="1"/>
  <c r="F44" i="4"/>
  <c r="D43" i="4"/>
  <c r="C44" i="4"/>
  <c r="G42" i="4" l="1"/>
  <c r="F43" i="4"/>
  <c r="D42" i="4"/>
  <c r="C43" i="4"/>
  <c r="G41" i="4" l="1"/>
  <c r="F42" i="4"/>
  <c r="C42" i="4"/>
  <c r="D41" i="4"/>
  <c r="G40" i="4" l="1"/>
  <c r="F41" i="4"/>
  <c r="D40" i="4"/>
  <c r="C41" i="4"/>
  <c r="F40" i="4" l="1"/>
  <c r="G39" i="4"/>
  <c r="C40" i="4"/>
  <c r="D39" i="4"/>
  <c r="G38" i="4" l="1"/>
  <c r="F39" i="4"/>
  <c r="C39" i="4"/>
  <c r="D38" i="4"/>
  <c r="G37" i="4" l="1"/>
  <c r="F38" i="4"/>
  <c r="D37" i="4"/>
  <c r="C38" i="4"/>
  <c r="F37" i="4" l="1"/>
  <c r="G36" i="4"/>
  <c r="C37" i="4"/>
  <c r="D36" i="4"/>
  <c r="G35" i="4" l="1"/>
  <c r="F36" i="4"/>
  <c r="D35" i="4"/>
  <c r="C36" i="4"/>
  <c r="G34" i="4" l="1"/>
  <c r="F35" i="4"/>
  <c r="D34" i="4"/>
  <c r="C35" i="4"/>
  <c r="G33" i="4" l="1"/>
  <c r="F34" i="4"/>
  <c r="C34" i="4"/>
  <c r="D33" i="4"/>
  <c r="G32" i="4" l="1"/>
  <c r="F33" i="4"/>
  <c r="D32" i="4"/>
  <c r="C33" i="4"/>
  <c r="G31" i="4" l="1"/>
  <c r="F32" i="4"/>
  <c r="C32" i="4"/>
  <c r="D31" i="4"/>
  <c r="G30" i="4" l="1"/>
  <c r="F31" i="4"/>
  <c r="C31" i="4"/>
  <c r="D30" i="4"/>
  <c r="G29" i="4" l="1"/>
  <c r="F30" i="4"/>
  <c r="D29" i="4"/>
  <c r="C30" i="4"/>
  <c r="G28" i="4" l="1"/>
  <c r="F29" i="4"/>
  <c r="C29" i="4"/>
  <c r="D28" i="4"/>
  <c r="G27" i="4" l="1"/>
  <c r="F28" i="4"/>
  <c r="D27" i="4"/>
  <c r="C28" i="4"/>
  <c r="G26" i="4" l="1"/>
  <c r="F27" i="4"/>
  <c r="D26" i="4"/>
  <c r="C27" i="4"/>
  <c r="G25" i="4" l="1"/>
  <c r="F26" i="4"/>
  <c r="C26" i="4"/>
  <c r="D25" i="4"/>
  <c r="G24" i="4" l="1"/>
  <c r="F25" i="4"/>
  <c r="C25" i="4"/>
  <c r="D24" i="4"/>
  <c r="G23" i="4" l="1"/>
  <c r="F24" i="4"/>
  <c r="C24" i="4"/>
  <c r="D23" i="4"/>
  <c r="G22" i="4" l="1"/>
  <c r="F23" i="4"/>
  <c r="C23" i="4"/>
  <c r="D22" i="4"/>
  <c r="G21" i="4" l="1"/>
  <c r="F22" i="4"/>
  <c r="D21" i="4"/>
  <c r="C22" i="4"/>
  <c r="G20" i="4" l="1"/>
  <c r="F21" i="4"/>
  <c r="D20" i="4"/>
  <c r="C21" i="4"/>
  <c r="G19" i="4" l="1"/>
  <c r="F20" i="4"/>
  <c r="D19" i="4"/>
  <c r="C20" i="4"/>
  <c r="G18" i="4" l="1"/>
  <c r="F19" i="4"/>
  <c r="D18" i="4"/>
  <c r="C19" i="4"/>
  <c r="G17" i="4" l="1"/>
  <c r="F18" i="4"/>
  <c r="D17" i="4"/>
  <c r="C18" i="4"/>
  <c r="G16" i="4" l="1"/>
  <c r="F17" i="4"/>
  <c r="D16" i="4"/>
  <c r="C17" i="4"/>
  <c r="G15" i="4" l="1"/>
  <c r="F16" i="4"/>
  <c r="D15" i="4"/>
  <c r="C16" i="4"/>
  <c r="F15" i="4" l="1"/>
  <c r="G14" i="4"/>
  <c r="C15" i="4"/>
  <c r="D14" i="4"/>
  <c r="F14" i="4" l="1"/>
  <c r="G13" i="4"/>
  <c r="D13" i="4"/>
  <c r="C14" i="4"/>
  <c r="H14" i="4" s="1"/>
  <c r="F13" i="4" l="1"/>
  <c r="G12" i="4"/>
  <c r="C13" i="4"/>
  <c r="H13" i="4" s="1"/>
  <c r="D12" i="4"/>
  <c r="G11" i="4" l="1"/>
  <c r="F12" i="4"/>
  <c r="D11" i="4"/>
  <c r="C12" i="4"/>
  <c r="H12" i="4" s="1"/>
  <c r="F11" i="4" l="1"/>
  <c r="G10" i="4"/>
  <c r="D10" i="4"/>
  <c r="C11" i="4"/>
  <c r="H11" i="4" s="1"/>
  <c r="G9" i="4" l="1"/>
  <c r="F10" i="4"/>
  <c r="C10" i="4"/>
  <c r="H10" i="4" s="1"/>
  <c r="D9" i="4"/>
  <c r="G8" i="4" l="1"/>
  <c r="F9" i="4"/>
  <c r="D8" i="4"/>
  <c r="C9" i="4"/>
  <c r="H9" i="4" l="1"/>
  <c r="G7" i="4"/>
  <c r="F8" i="4"/>
  <c r="D7" i="4"/>
  <c r="C8" i="4"/>
  <c r="H8" i="4" s="1"/>
  <c r="F7" i="4" l="1"/>
  <c r="G6" i="4"/>
  <c r="F6" i="4" s="1"/>
  <c r="D6" i="4"/>
  <c r="C6" i="4" s="1"/>
  <c r="C7" i="4"/>
  <c r="H7" i="4" s="1"/>
  <c r="H6" i="4" l="1"/>
</calcChain>
</file>

<file path=xl/sharedStrings.xml><?xml version="1.0" encoding="utf-8"?>
<sst xmlns="http://schemas.openxmlformats.org/spreadsheetml/2006/main" count="159" uniqueCount="51">
  <si>
    <t>Global Macro</t>
  </si>
  <si>
    <t>Commodity &amp; Mining</t>
  </si>
  <si>
    <t>Return</t>
  </si>
  <si>
    <t>China A Shares</t>
  </si>
  <si>
    <t>China ADR</t>
  </si>
  <si>
    <t>MSCI India</t>
  </si>
  <si>
    <t>MSCI ASEAN</t>
  </si>
  <si>
    <t>Asian TR Bond Index</t>
  </si>
  <si>
    <t>Market Neutral</t>
  </si>
  <si>
    <t>Cash Index</t>
  </si>
  <si>
    <t>Long Volatility</t>
  </si>
  <si>
    <t>China Corporate 10+</t>
  </si>
  <si>
    <t>China Corporate HY</t>
  </si>
  <si>
    <t>China Hedge Fund Index</t>
  </si>
  <si>
    <t>Asian HF Index</t>
  </si>
  <si>
    <t>Trend Following</t>
  </si>
  <si>
    <t>China H Shares</t>
  </si>
  <si>
    <t>China Corporate 0-1</t>
  </si>
  <si>
    <t>Chinese T Bonds</t>
  </si>
  <si>
    <t>Allocation</t>
  </si>
  <si>
    <t>Performance</t>
  </si>
  <si>
    <t>UBS China</t>
  </si>
  <si>
    <t>Xingtai</t>
  </si>
  <si>
    <t>Ashoka</t>
  </si>
  <si>
    <t>Vietnam</t>
  </si>
  <si>
    <t>Legg Mason</t>
  </si>
  <si>
    <t>NB Local Chinese</t>
  </si>
  <si>
    <t>Tahan</t>
  </si>
  <si>
    <t>SLC</t>
  </si>
  <si>
    <t>KLS Arete</t>
  </si>
  <si>
    <t>Dantai</t>
  </si>
  <si>
    <t>Sentosa</t>
  </si>
  <si>
    <t>IP All Asian</t>
  </si>
  <si>
    <t>Cash USD</t>
  </si>
  <si>
    <t>Schroder</t>
  </si>
  <si>
    <t>LO Asia Value</t>
  </si>
  <si>
    <t>Alibaba</t>
  </si>
  <si>
    <t>Optimas</t>
  </si>
  <si>
    <t>SLIII</t>
  </si>
  <si>
    <t>Monthly Return AGF</t>
  </si>
  <si>
    <t>Price AGF</t>
  </si>
  <si>
    <t>Monthly Return PCP</t>
  </si>
  <si>
    <t>Price PCP</t>
  </si>
  <si>
    <t xml:space="preserve"> AGF Cummulative Return</t>
  </si>
  <si>
    <t xml:space="preserve">PCP Cummulative Return </t>
  </si>
  <si>
    <t>relative performance</t>
  </si>
  <si>
    <t>not selected</t>
  </si>
  <si>
    <t>Monthly Return China A Shares</t>
  </si>
  <si>
    <t xml:space="preserve"> China Cummulative Return</t>
  </si>
  <si>
    <t>Price China A Shares</t>
  </si>
  <si>
    <t>Price AGF PCP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</si>
</sst>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6">
    <xf numFmtId="0" fontId="0" fillId="0" borderId="0" xfId="0"/>
    <xf numFmtId="9" fontId="0" fillId="0" borderId="0" xfId="1" applyFont="1"/>
    <xf numFmtId="9" fontId="0" fillId="0" borderId="0" xfId="0" applyNumberFormat="1"/>
    <xf numFmtId="14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2" fontId="0" fillId="0" borderId="0" xfId="0" applyNumberFormat="1"/>
    <xf numFmtId="165" fontId="0" fillId="0" borderId="0" xfId="0" applyNumberFormat="1"/>
    <xf numFmtId="14" fontId="3" fillId="2" borderId="0" xfId="2" applyNumberFormat="1"/>
    <xf numFmtId="0" fontId="3" fillId="2" borderId="0" xfId="2"/>
    <xf numFmtId="10" fontId="3" fillId="2" borderId="0" xfId="2" applyNumberFormat="1"/>
    <xf numFmtId="164" fontId="3" fillId="2" borderId="0" xfId="2" applyNumberFormat="1"/>
    <xf numFmtId="2" fontId="3" fillId="2" borderId="0" xfId="2" applyNumberFormat="1"/>
    <xf numFmtId="0" fontId="4" fillId="0" borderId="0" xfId="0" applyFont="1"/>
  </cellXfs>
  <cellStyles count="3">
    <cellStyle name="Neutral" xfId="2" builtinId="2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ofaddin.rtdserver">
      <tp t="s">
        <v>#N/A Requesting Data...2742671725</v>
        <stp/>
        <stp>BTODAY|10610048301435813905</stp>
        <tr r="BG6" s="4"/>
        <tr r="CE6" s="4"/>
        <tr r="BS6" s="4"/>
        <tr r="BJ6" s="4"/>
        <tr r="CH6" s="4"/>
        <tr r="BA6" s="4"/>
        <tr r="AX6" s="4"/>
        <tr r="BM6" s="4"/>
        <tr r="BV6" s="4"/>
        <tr r="CK6" s="4"/>
        <tr r="BD6" s="4"/>
        <tr r="BP6" s="4"/>
        <tr r="CB6" s="4"/>
        <tr r="CN6" s="4"/>
        <tr r="BY6" s="4"/>
        <tr r="AX6" s="3"/>
        <tr r="BA6" s="3"/>
        <tr r="BD6" s="3"/>
        <tr r="BG6" s="3"/>
        <tr r="BJ6" s="3"/>
        <tr r="BM6" s="3"/>
        <tr r="BP6" s="3"/>
        <tr r="BS6" s="3"/>
        <tr r="BV6" s="3"/>
        <tr r="BY6" s="3"/>
        <tr r="CB6" s="3"/>
        <tr r="CE6" s="3"/>
        <tr r="CH6" s="3"/>
        <tr r="CK6" s="3"/>
        <tr r="CN6" s="3"/>
        <tr r="AC3" s="1"/>
        <tr r="AF3" s="1"/>
        <tr r="AI3" s="1"/>
        <tr r="AL3" s="1"/>
        <tr r="AO3" s="1"/>
        <tr r="AR3" s="1"/>
        <tr r="T3" s="1"/>
        <tr r="W3" s="1"/>
        <tr r="Z3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Performance Comparison Modelled AGF vs China A-Shares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AGF_Model!$D$5</c:f>
              <c:strCache>
                <c:ptCount val="1"/>
                <c:pt idx="0">
                  <c:v>Price China A Shares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AGF_Model!$A$6:$A$218</c:f>
              <c:numCache>
                <c:formatCode>m/d/yyyy</c:formatCode>
                <c:ptCount val="213"/>
                <c:pt idx="0">
                  <c:v>44500</c:v>
                </c:pt>
                <c:pt idx="1">
                  <c:v>44469</c:v>
                </c:pt>
                <c:pt idx="2">
                  <c:v>44439</c:v>
                </c:pt>
                <c:pt idx="3">
                  <c:v>44408</c:v>
                </c:pt>
                <c:pt idx="4">
                  <c:v>44377</c:v>
                </c:pt>
                <c:pt idx="5">
                  <c:v>44347</c:v>
                </c:pt>
                <c:pt idx="6">
                  <c:v>44316</c:v>
                </c:pt>
                <c:pt idx="7">
                  <c:v>44286</c:v>
                </c:pt>
                <c:pt idx="8">
                  <c:v>44255</c:v>
                </c:pt>
                <c:pt idx="9">
                  <c:v>44227</c:v>
                </c:pt>
                <c:pt idx="10">
                  <c:v>44196</c:v>
                </c:pt>
                <c:pt idx="11">
                  <c:v>44165</c:v>
                </c:pt>
                <c:pt idx="12">
                  <c:v>44135</c:v>
                </c:pt>
                <c:pt idx="13">
                  <c:v>44104</c:v>
                </c:pt>
                <c:pt idx="14">
                  <c:v>44074</c:v>
                </c:pt>
                <c:pt idx="15">
                  <c:v>44043</c:v>
                </c:pt>
                <c:pt idx="16">
                  <c:v>44012</c:v>
                </c:pt>
                <c:pt idx="17">
                  <c:v>43982</c:v>
                </c:pt>
                <c:pt idx="18">
                  <c:v>43951</c:v>
                </c:pt>
                <c:pt idx="19">
                  <c:v>43921</c:v>
                </c:pt>
                <c:pt idx="20">
                  <c:v>43890</c:v>
                </c:pt>
                <c:pt idx="21">
                  <c:v>43861</c:v>
                </c:pt>
                <c:pt idx="22">
                  <c:v>43830</c:v>
                </c:pt>
                <c:pt idx="23">
                  <c:v>43799</c:v>
                </c:pt>
                <c:pt idx="24">
                  <c:v>43769</c:v>
                </c:pt>
                <c:pt idx="25">
                  <c:v>43738</c:v>
                </c:pt>
                <c:pt idx="26">
                  <c:v>43708</c:v>
                </c:pt>
                <c:pt idx="27">
                  <c:v>43677</c:v>
                </c:pt>
                <c:pt idx="28">
                  <c:v>43646</c:v>
                </c:pt>
                <c:pt idx="29">
                  <c:v>43616</c:v>
                </c:pt>
                <c:pt idx="30">
                  <c:v>43585</c:v>
                </c:pt>
                <c:pt idx="31">
                  <c:v>43555</c:v>
                </c:pt>
                <c:pt idx="32">
                  <c:v>43524</c:v>
                </c:pt>
                <c:pt idx="33">
                  <c:v>43496</c:v>
                </c:pt>
                <c:pt idx="34">
                  <c:v>43465</c:v>
                </c:pt>
                <c:pt idx="35">
                  <c:v>43434</c:v>
                </c:pt>
                <c:pt idx="36">
                  <c:v>43404</c:v>
                </c:pt>
                <c:pt idx="37">
                  <c:v>43373</c:v>
                </c:pt>
                <c:pt idx="38">
                  <c:v>43343</c:v>
                </c:pt>
                <c:pt idx="39">
                  <c:v>43312</c:v>
                </c:pt>
                <c:pt idx="40">
                  <c:v>43281</c:v>
                </c:pt>
                <c:pt idx="41">
                  <c:v>43251</c:v>
                </c:pt>
                <c:pt idx="42">
                  <c:v>43220</c:v>
                </c:pt>
                <c:pt idx="43">
                  <c:v>43190</c:v>
                </c:pt>
                <c:pt idx="44">
                  <c:v>43159</c:v>
                </c:pt>
                <c:pt idx="45">
                  <c:v>43131</c:v>
                </c:pt>
                <c:pt idx="46">
                  <c:v>43100</c:v>
                </c:pt>
                <c:pt idx="47">
                  <c:v>43069</c:v>
                </c:pt>
                <c:pt idx="48">
                  <c:v>43039</c:v>
                </c:pt>
                <c:pt idx="49">
                  <c:v>43008</c:v>
                </c:pt>
                <c:pt idx="50">
                  <c:v>42978</c:v>
                </c:pt>
                <c:pt idx="51">
                  <c:v>42947</c:v>
                </c:pt>
                <c:pt idx="52">
                  <c:v>42916</c:v>
                </c:pt>
                <c:pt idx="53">
                  <c:v>42886</c:v>
                </c:pt>
                <c:pt idx="54">
                  <c:v>42855</c:v>
                </c:pt>
                <c:pt idx="55">
                  <c:v>42825</c:v>
                </c:pt>
                <c:pt idx="56">
                  <c:v>42794</c:v>
                </c:pt>
                <c:pt idx="57">
                  <c:v>42766</c:v>
                </c:pt>
                <c:pt idx="58">
                  <c:v>42735</c:v>
                </c:pt>
                <c:pt idx="59">
                  <c:v>42704</c:v>
                </c:pt>
                <c:pt idx="60">
                  <c:v>42674</c:v>
                </c:pt>
                <c:pt idx="61">
                  <c:v>42643</c:v>
                </c:pt>
                <c:pt idx="62">
                  <c:v>42613</c:v>
                </c:pt>
                <c:pt idx="63">
                  <c:v>42582</c:v>
                </c:pt>
                <c:pt idx="64">
                  <c:v>42551</c:v>
                </c:pt>
                <c:pt idx="65">
                  <c:v>42521</c:v>
                </c:pt>
                <c:pt idx="66">
                  <c:v>42490</c:v>
                </c:pt>
                <c:pt idx="67">
                  <c:v>42460</c:v>
                </c:pt>
                <c:pt idx="68">
                  <c:v>42429</c:v>
                </c:pt>
                <c:pt idx="69">
                  <c:v>42400</c:v>
                </c:pt>
                <c:pt idx="70">
                  <c:v>42369</c:v>
                </c:pt>
                <c:pt idx="71">
                  <c:v>42338</c:v>
                </c:pt>
                <c:pt idx="72">
                  <c:v>42308</c:v>
                </c:pt>
                <c:pt idx="73">
                  <c:v>42277</c:v>
                </c:pt>
                <c:pt idx="74">
                  <c:v>42247</c:v>
                </c:pt>
                <c:pt idx="75">
                  <c:v>42216</c:v>
                </c:pt>
                <c:pt idx="76">
                  <c:v>42185</c:v>
                </c:pt>
                <c:pt idx="77">
                  <c:v>42155</c:v>
                </c:pt>
                <c:pt idx="78">
                  <c:v>42124</c:v>
                </c:pt>
                <c:pt idx="79">
                  <c:v>42094</c:v>
                </c:pt>
                <c:pt idx="80">
                  <c:v>42063</c:v>
                </c:pt>
                <c:pt idx="81">
                  <c:v>42035</c:v>
                </c:pt>
                <c:pt idx="82">
                  <c:v>42004</c:v>
                </c:pt>
                <c:pt idx="83">
                  <c:v>41973</c:v>
                </c:pt>
                <c:pt idx="84">
                  <c:v>41943</c:v>
                </c:pt>
                <c:pt idx="85">
                  <c:v>41912</c:v>
                </c:pt>
                <c:pt idx="86">
                  <c:v>41882</c:v>
                </c:pt>
                <c:pt idx="87">
                  <c:v>41851</c:v>
                </c:pt>
                <c:pt idx="88">
                  <c:v>41820</c:v>
                </c:pt>
                <c:pt idx="89">
                  <c:v>41790</c:v>
                </c:pt>
                <c:pt idx="90">
                  <c:v>41759</c:v>
                </c:pt>
                <c:pt idx="91">
                  <c:v>41729</c:v>
                </c:pt>
                <c:pt idx="92">
                  <c:v>41698</c:v>
                </c:pt>
                <c:pt idx="93">
                  <c:v>41670</c:v>
                </c:pt>
                <c:pt idx="94">
                  <c:v>41639</c:v>
                </c:pt>
                <c:pt idx="95">
                  <c:v>41608</c:v>
                </c:pt>
                <c:pt idx="96">
                  <c:v>41578</c:v>
                </c:pt>
                <c:pt idx="97">
                  <c:v>41547</c:v>
                </c:pt>
                <c:pt idx="98">
                  <c:v>41517</c:v>
                </c:pt>
                <c:pt idx="99">
                  <c:v>41486</c:v>
                </c:pt>
                <c:pt idx="100">
                  <c:v>41455</c:v>
                </c:pt>
                <c:pt idx="101">
                  <c:v>41425</c:v>
                </c:pt>
                <c:pt idx="102">
                  <c:v>41394</c:v>
                </c:pt>
                <c:pt idx="103">
                  <c:v>41364</c:v>
                </c:pt>
                <c:pt idx="104">
                  <c:v>41333</c:v>
                </c:pt>
                <c:pt idx="105">
                  <c:v>41305</c:v>
                </c:pt>
                <c:pt idx="106">
                  <c:v>41274</c:v>
                </c:pt>
                <c:pt idx="107">
                  <c:v>41243</c:v>
                </c:pt>
                <c:pt idx="108">
                  <c:v>41213</c:v>
                </c:pt>
                <c:pt idx="109">
                  <c:v>41182</c:v>
                </c:pt>
                <c:pt idx="110">
                  <c:v>41152</c:v>
                </c:pt>
                <c:pt idx="111">
                  <c:v>41121</c:v>
                </c:pt>
                <c:pt idx="112">
                  <c:v>41090</c:v>
                </c:pt>
                <c:pt idx="113">
                  <c:v>41060</c:v>
                </c:pt>
                <c:pt idx="114">
                  <c:v>41029</c:v>
                </c:pt>
                <c:pt idx="115">
                  <c:v>40999</c:v>
                </c:pt>
                <c:pt idx="116">
                  <c:v>40968</c:v>
                </c:pt>
                <c:pt idx="117">
                  <c:v>40939</c:v>
                </c:pt>
                <c:pt idx="118">
                  <c:v>40908</c:v>
                </c:pt>
                <c:pt idx="119">
                  <c:v>40877</c:v>
                </c:pt>
                <c:pt idx="120">
                  <c:v>40847</c:v>
                </c:pt>
                <c:pt idx="121">
                  <c:v>40816</c:v>
                </c:pt>
                <c:pt idx="122">
                  <c:v>40786</c:v>
                </c:pt>
                <c:pt idx="123">
                  <c:v>40755</c:v>
                </c:pt>
                <c:pt idx="124">
                  <c:v>40724</c:v>
                </c:pt>
                <c:pt idx="125">
                  <c:v>40694</c:v>
                </c:pt>
                <c:pt idx="126">
                  <c:v>40663</c:v>
                </c:pt>
                <c:pt idx="127">
                  <c:v>40633</c:v>
                </c:pt>
                <c:pt idx="128">
                  <c:v>40602</c:v>
                </c:pt>
                <c:pt idx="129">
                  <c:v>40574</c:v>
                </c:pt>
                <c:pt idx="130">
                  <c:v>40543</c:v>
                </c:pt>
                <c:pt idx="131">
                  <c:v>40512</c:v>
                </c:pt>
                <c:pt idx="132">
                  <c:v>40482</c:v>
                </c:pt>
                <c:pt idx="133">
                  <c:v>40451</c:v>
                </c:pt>
                <c:pt idx="134">
                  <c:v>40421</c:v>
                </c:pt>
                <c:pt idx="135">
                  <c:v>40390</c:v>
                </c:pt>
                <c:pt idx="136">
                  <c:v>40359</c:v>
                </c:pt>
                <c:pt idx="137">
                  <c:v>40329</c:v>
                </c:pt>
                <c:pt idx="138">
                  <c:v>40298</c:v>
                </c:pt>
                <c:pt idx="139">
                  <c:v>40268</c:v>
                </c:pt>
                <c:pt idx="140">
                  <c:v>40237</c:v>
                </c:pt>
                <c:pt idx="141">
                  <c:v>40209</c:v>
                </c:pt>
                <c:pt idx="142">
                  <c:v>40178</c:v>
                </c:pt>
                <c:pt idx="143">
                  <c:v>40147</c:v>
                </c:pt>
                <c:pt idx="144">
                  <c:v>40117</c:v>
                </c:pt>
                <c:pt idx="145">
                  <c:v>40086</c:v>
                </c:pt>
                <c:pt idx="146">
                  <c:v>40056</c:v>
                </c:pt>
                <c:pt idx="147">
                  <c:v>40025</c:v>
                </c:pt>
                <c:pt idx="148">
                  <c:v>39994</c:v>
                </c:pt>
                <c:pt idx="149">
                  <c:v>39964</c:v>
                </c:pt>
                <c:pt idx="150">
                  <c:v>39933</c:v>
                </c:pt>
                <c:pt idx="151">
                  <c:v>39903</c:v>
                </c:pt>
                <c:pt idx="152">
                  <c:v>39872</c:v>
                </c:pt>
                <c:pt idx="153">
                  <c:v>39844</c:v>
                </c:pt>
                <c:pt idx="154">
                  <c:v>39813</c:v>
                </c:pt>
                <c:pt idx="155">
                  <c:v>39782</c:v>
                </c:pt>
                <c:pt idx="156">
                  <c:v>39752</c:v>
                </c:pt>
                <c:pt idx="157">
                  <c:v>39721</c:v>
                </c:pt>
                <c:pt idx="158">
                  <c:v>39691</c:v>
                </c:pt>
                <c:pt idx="159">
                  <c:v>39660</c:v>
                </c:pt>
                <c:pt idx="160">
                  <c:v>39629</c:v>
                </c:pt>
                <c:pt idx="161">
                  <c:v>39599</c:v>
                </c:pt>
                <c:pt idx="162">
                  <c:v>39568</c:v>
                </c:pt>
                <c:pt idx="163">
                  <c:v>39538</c:v>
                </c:pt>
                <c:pt idx="164">
                  <c:v>39507</c:v>
                </c:pt>
                <c:pt idx="165">
                  <c:v>39478</c:v>
                </c:pt>
                <c:pt idx="166">
                  <c:v>39447</c:v>
                </c:pt>
                <c:pt idx="167">
                  <c:v>39416</c:v>
                </c:pt>
                <c:pt idx="168">
                  <c:v>39386</c:v>
                </c:pt>
                <c:pt idx="169">
                  <c:v>39355</c:v>
                </c:pt>
                <c:pt idx="170">
                  <c:v>39325</c:v>
                </c:pt>
                <c:pt idx="171">
                  <c:v>39294</c:v>
                </c:pt>
                <c:pt idx="172">
                  <c:v>39263</c:v>
                </c:pt>
                <c:pt idx="173">
                  <c:v>39233</c:v>
                </c:pt>
                <c:pt idx="174">
                  <c:v>39202</c:v>
                </c:pt>
                <c:pt idx="175">
                  <c:v>39172</c:v>
                </c:pt>
                <c:pt idx="176">
                  <c:v>39141</c:v>
                </c:pt>
                <c:pt idx="177">
                  <c:v>39113</c:v>
                </c:pt>
                <c:pt idx="178">
                  <c:v>39082</c:v>
                </c:pt>
                <c:pt idx="179">
                  <c:v>39051</c:v>
                </c:pt>
                <c:pt idx="180">
                  <c:v>39021</c:v>
                </c:pt>
                <c:pt idx="181">
                  <c:v>38990</c:v>
                </c:pt>
                <c:pt idx="182">
                  <c:v>38960</c:v>
                </c:pt>
                <c:pt idx="183">
                  <c:v>38929</c:v>
                </c:pt>
                <c:pt idx="184">
                  <c:v>38898</c:v>
                </c:pt>
                <c:pt idx="185">
                  <c:v>38868</c:v>
                </c:pt>
                <c:pt idx="186">
                  <c:v>38837</c:v>
                </c:pt>
                <c:pt idx="187">
                  <c:v>38807</c:v>
                </c:pt>
                <c:pt idx="188">
                  <c:v>38776</c:v>
                </c:pt>
                <c:pt idx="189">
                  <c:v>38748</c:v>
                </c:pt>
                <c:pt idx="190">
                  <c:v>38717</c:v>
                </c:pt>
                <c:pt idx="191">
                  <c:v>38686</c:v>
                </c:pt>
                <c:pt idx="192">
                  <c:v>38656</c:v>
                </c:pt>
                <c:pt idx="193">
                  <c:v>38625</c:v>
                </c:pt>
                <c:pt idx="194">
                  <c:v>38595</c:v>
                </c:pt>
                <c:pt idx="195">
                  <c:v>38564</c:v>
                </c:pt>
                <c:pt idx="196">
                  <c:v>38533</c:v>
                </c:pt>
                <c:pt idx="197">
                  <c:v>38503</c:v>
                </c:pt>
                <c:pt idx="198">
                  <c:v>38472</c:v>
                </c:pt>
                <c:pt idx="199">
                  <c:v>38442</c:v>
                </c:pt>
                <c:pt idx="200">
                  <c:v>38411</c:v>
                </c:pt>
                <c:pt idx="201">
                  <c:v>38383</c:v>
                </c:pt>
                <c:pt idx="202">
                  <c:v>38352</c:v>
                </c:pt>
                <c:pt idx="203">
                  <c:v>38321</c:v>
                </c:pt>
                <c:pt idx="204">
                  <c:v>38291</c:v>
                </c:pt>
                <c:pt idx="205">
                  <c:v>38260</c:v>
                </c:pt>
                <c:pt idx="206">
                  <c:v>38230</c:v>
                </c:pt>
                <c:pt idx="207">
                  <c:v>38199</c:v>
                </c:pt>
                <c:pt idx="208">
                  <c:v>38168</c:v>
                </c:pt>
                <c:pt idx="209">
                  <c:v>38138</c:v>
                </c:pt>
                <c:pt idx="210">
                  <c:v>38107</c:v>
                </c:pt>
                <c:pt idx="211">
                  <c:v>38077</c:v>
                </c:pt>
                <c:pt idx="212">
                  <c:v>38046</c:v>
                </c:pt>
              </c:numCache>
            </c:numRef>
          </c:cat>
          <c:val>
            <c:numRef>
              <c:f>AGF_Model!$D$6:$D$218</c:f>
              <c:numCache>
                <c:formatCode>0.00</c:formatCode>
                <c:ptCount val="213"/>
                <c:pt idx="0">
                  <c:v>211.79018654161467</c:v>
                </c:pt>
                <c:pt idx="1">
                  <c:v>213.02920202845377</c:v>
                </c:pt>
                <c:pt idx="2">
                  <c:v>211.59131743519831</c:v>
                </c:pt>
                <c:pt idx="3">
                  <c:v>202.84187428008951</c:v>
                </c:pt>
                <c:pt idx="4">
                  <c:v>214.43245115430696</c:v>
                </c:pt>
                <c:pt idx="5">
                  <c:v>215.89010302912254</c:v>
                </c:pt>
                <c:pt idx="6">
                  <c:v>205.80821977115551</c:v>
                </c:pt>
                <c:pt idx="7">
                  <c:v>205.51797683297411</c:v>
                </c:pt>
                <c:pt idx="8">
                  <c:v>209.53740003850942</c:v>
                </c:pt>
                <c:pt idx="9">
                  <c:v>207.98079782343456</c:v>
                </c:pt>
                <c:pt idx="10">
                  <c:v>207.3835069094342</c:v>
                </c:pt>
                <c:pt idx="11">
                  <c:v>202.52776249183984</c:v>
                </c:pt>
                <c:pt idx="12">
                  <c:v>192.51925173718539</c:v>
                </c:pt>
                <c:pt idx="13">
                  <c:v>192.12447576827529</c:v>
                </c:pt>
                <c:pt idx="14">
                  <c:v>202.74189854770319</c:v>
                </c:pt>
                <c:pt idx="15">
                  <c:v>197.64017395207796</c:v>
                </c:pt>
                <c:pt idx="16">
                  <c:v>178.21628482203201</c:v>
                </c:pt>
                <c:pt idx="17">
                  <c:v>170.32122117366401</c:v>
                </c:pt>
                <c:pt idx="18">
                  <c:v>170.75974720666116</c:v>
                </c:pt>
                <c:pt idx="19">
                  <c:v>164.19074344347203</c:v>
                </c:pt>
                <c:pt idx="20">
                  <c:v>171.94481567437214</c:v>
                </c:pt>
                <c:pt idx="21">
                  <c:v>177.67299789338907</c:v>
                </c:pt>
                <c:pt idx="22">
                  <c:v>182.06275855547335</c:v>
                </c:pt>
                <c:pt idx="23">
                  <c:v>171.43599331444352</c:v>
                </c:pt>
                <c:pt idx="24">
                  <c:v>174.81323621730587</c:v>
                </c:pt>
                <c:pt idx="25">
                  <c:v>173.36834477784902</c:v>
                </c:pt>
                <c:pt idx="26">
                  <c:v>172.24941410233205</c:v>
                </c:pt>
                <c:pt idx="27">
                  <c:v>174.98504636481422</c:v>
                </c:pt>
                <c:pt idx="28">
                  <c:v>177.73412265740646</c:v>
                </c:pt>
                <c:pt idx="29">
                  <c:v>172.95140894574902</c:v>
                </c:pt>
                <c:pt idx="30">
                  <c:v>183.66014859071271</c:v>
                </c:pt>
                <c:pt idx="31">
                  <c:v>184.41113439131038</c:v>
                </c:pt>
                <c:pt idx="32">
                  <c:v>175.46202460257535</c:v>
                </c:pt>
                <c:pt idx="33">
                  <c:v>154.18394167569602</c:v>
                </c:pt>
                <c:pt idx="34">
                  <c:v>148.76052878332686</c:v>
                </c:pt>
                <c:pt idx="35">
                  <c:v>154.38816560766466</c:v>
                </c:pt>
                <c:pt idx="36">
                  <c:v>155.27114216150403</c:v>
                </c:pt>
                <c:pt idx="37">
                  <c:v>168.32119382987398</c:v>
                </c:pt>
                <c:pt idx="38">
                  <c:v>162.57614960699019</c:v>
                </c:pt>
                <c:pt idx="39">
                  <c:v>171.61048087472807</c:v>
                </c:pt>
                <c:pt idx="40">
                  <c:v>169.87301088168934</c:v>
                </c:pt>
                <c:pt idx="41">
                  <c:v>184.69061071215788</c:v>
                </c:pt>
                <c:pt idx="42">
                  <c:v>183.88231688490458</c:v>
                </c:pt>
                <c:pt idx="43">
                  <c:v>189.05428084123199</c:v>
                </c:pt>
                <c:pt idx="44">
                  <c:v>194.46766767724785</c:v>
                </c:pt>
                <c:pt idx="45">
                  <c:v>207.68759264133067</c:v>
                </c:pt>
                <c:pt idx="46">
                  <c:v>197.30133882032078</c:v>
                </c:pt>
                <c:pt idx="47">
                  <c:v>197.90142107955586</c:v>
                </c:pt>
                <c:pt idx="48">
                  <c:v>202.44214224923206</c:v>
                </c:pt>
                <c:pt idx="49">
                  <c:v>199.7652991353668</c:v>
                </c:pt>
                <c:pt idx="50">
                  <c:v>200.50494865633777</c:v>
                </c:pt>
                <c:pt idx="51">
                  <c:v>195.26855589469471</c:v>
                </c:pt>
                <c:pt idx="52">
                  <c:v>190.46037827854911</c:v>
                </c:pt>
                <c:pt idx="53">
                  <c:v>185.96830626867802</c:v>
                </c:pt>
                <c:pt idx="54">
                  <c:v>188.18463438504406</c:v>
                </c:pt>
                <c:pt idx="55">
                  <c:v>192.24194013305052</c:v>
                </c:pt>
                <c:pt idx="56">
                  <c:v>193.37175135835994</c:v>
                </c:pt>
                <c:pt idx="57">
                  <c:v>188.44781836431744</c:v>
                </c:pt>
                <c:pt idx="58">
                  <c:v>185.11700293831831</c:v>
                </c:pt>
                <c:pt idx="59">
                  <c:v>193.86855384391046</c:v>
                </c:pt>
                <c:pt idx="60">
                  <c:v>184.92667876629397</c:v>
                </c:pt>
                <c:pt idx="61">
                  <c:v>179.16836141198795</c:v>
                </c:pt>
                <c:pt idx="62">
                  <c:v>184.00382585195862</c:v>
                </c:pt>
                <c:pt idx="63">
                  <c:v>177.67214339994979</c:v>
                </c:pt>
                <c:pt idx="64">
                  <c:v>174.68677118830431</c:v>
                </c:pt>
                <c:pt idx="65">
                  <c:v>173.90508059012473</c:v>
                </c:pt>
                <c:pt idx="66">
                  <c:v>175.16392032475324</c:v>
                </c:pt>
                <c:pt idx="67">
                  <c:v>179.07693061399357</c:v>
                </c:pt>
                <c:pt idx="68">
                  <c:v>160.23483758358384</c:v>
                </c:pt>
                <c:pt idx="69">
                  <c:v>163.19446105959477</c:v>
                </c:pt>
                <c:pt idx="70">
                  <c:v>211.01966132437386</c:v>
                </c:pt>
                <c:pt idx="71">
                  <c:v>205.49951977468734</c:v>
                </c:pt>
                <c:pt idx="72">
                  <c:v>201.78349870629711</c:v>
                </c:pt>
                <c:pt idx="73">
                  <c:v>182.14222644531884</c:v>
                </c:pt>
                <c:pt idx="74">
                  <c:v>191.33885450027532</c:v>
                </c:pt>
                <c:pt idx="75">
                  <c:v>218.64048954498813</c:v>
                </c:pt>
                <c:pt idx="76">
                  <c:v>255.20323841620234</c:v>
                </c:pt>
                <c:pt idx="77">
                  <c:v>275.09721287026645</c:v>
                </c:pt>
                <c:pt idx="78">
                  <c:v>265.11103287748983</c:v>
                </c:pt>
                <c:pt idx="79">
                  <c:v>223.77702050670342</c:v>
                </c:pt>
                <c:pt idx="80">
                  <c:v>197.59870253716213</c:v>
                </c:pt>
                <c:pt idx="81">
                  <c:v>191.62693272174408</c:v>
                </c:pt>
                <c:pt idx="82">
                  <c:v>193.08105269034428</c:v>
                </c:pt>
                <c:pt idx="83">
                  <c:v>160.05414070430783</c:v>
                </c:pt>
                <c:pt idx="84">
                  <c:v>144.35612780031755</c:v>
                </c:pt>
                <c:pt idx="85">
                  <c:v>140.96794738143348</c:v>
                </c:pt>
                <c:pt idx="86">
                  <c:v>132.21782063157329</c:v>
                </c:pt>
                <c:pt idx="87">
                  <c:v>131.31929229714052</c:v>
                </c:pt>
                <c:pt idx="88">
                  <c:v>122.17803541704414</c:v>
                </c:pt>
                <c:pt idx="89">
                  <c:v>121.62785557465831</c:v>
                </c:pt>
                <c:pt idx="90">
                  <c:v>120.84889935548415</c:v>
                </c:pt>
                <c:pt idx="91">
                  <c:v>121.26885439773599</c:v>
                </c:pt>
                <c:pt idx="92">
                  <c:v>122.63695536012348</c:v>
                </c:pt>
                <c:pt idx="93">
                  <c:v>121.20231784193703</c:v>
                </c:pt>
                <c:pt idx="94">
                  <c:v>126.15097417948699</c:v>
                </c:pt>
                <c:pt idx="95">
                  <c:v>132.40939806064176</c:v>
                </c:pt>
                <c:pt idx="96">
                  <c:v>127.69783516935496</c:v>
                </c:pt>
                <c:pt idx="97">
                  <c:v>129.67023389194424</c:v>
                </c:pt>
                <c:pt idx="98">
                  <c:v>125.11965756460259</c:v>
                </c:pt>
                <c:pt idx="99">
                  <c:v>118.87154457094751</c:v>
                </c:pt>
                <c:pt idx="100">
                  <c:v>117.99181509217711</c:v>
                </c:pt>
                <c:pt idx="101">
                  <c:v>137.1886937985424</c:v>
                </c:pt>
                <c:pt idx="102">
                  <c:v>129.85679829283609</c:v>
                </c:pt>
                <c:pt idx="103">
                  <c:v>133.3534993784985</c:v>
                </c:pt>
                <c:pt idx="104">
                  <c:v>141.04690257521543</c:v>
                </c:pt>
                <c:pt idx="105">
                  <c:v>142.23516115176608</c:v>
                </c:pt>
                <c:pt idx="106">
                  <c:v>135.35398245212281</c:v>
                </c:pt>
                <c:pt idx="107">
                  <c:v>118.10489305729784</c:v>
                </c:pt>
                <c:pt idx="108">
                  <c:v>123.41665214027825</c:v>
                </c:pt>
                <c:pt idx="109">
                  <c:v>124.45440593907125</c:v>
                </c:pt>
                <c:pt idx="110">
                  <c:v>122.15291330993166</c:v>
                </c:pt>
                <c:pt idx="111">
                  <c:v>125.54713214911942</c:v>
                </c:pt>
                <c:pt idx="112">
                  <c:v>132.75968340448421</c:v>
                </c:pt>
                <c:pt idx="113">
                  <c:v>141.55583886760255</c:v>
                </c:pt>
                <c:pt idx="114">
                  <c:v>142.96871528620409</c:v>
                </c:pt>
                <c:pt idx="115">
                  <c:v>135.01395102955073</c:v>
                </c:pt>
                <c:pt idx="116">
                  <c:v>144.91582100299306</c:v>
                </c:pt>
                <c:pt idx="117">
                  <c:v>136.8257049855705</c:v>
                </c:pt>
                <c:pt idx="118">
                  <c:v>131.25680034362034</c:v>
                </c:pt>
                <c:pt idx="119">
                  <c:v>139.2511561296233</c:v>
                </c:pt>
                <c:pt idx="120">
                  <c:v>147.26351324407869</c:v>
                </c:pt>
                <c:pt idx="121">
                  <c:v>140.7693061399342</c:v>
                </c:pt>
                <c:pt idx="122">
                  <c:v>153.18686176460878</c:v>
                </c:pt>
                <c:pt idx="123">
                  <c:v>161.18400889584643</c:v>
                </c:pt>
                <c:pt idx="124">
                  <c:v>164.8334934084377</c:v>
                </c:pt>
                <c:pt idx="125">
                  <c:v>163.66762255999404</c:v>
                </c:pt>
                <c:pt idx="126">
                  <c:v>173.7007996919267</c:v>
                </c:pt>
                <c:pt idx="127">
                  <c:v>174.65401560646825</c:v>
                </c:pt>
                <c:pt idx="128">
                  <c:v>173.27788240575228</c:v>
                </c:pt>
                <c:pt idx="129">
                  <c:v>166.44529589968482</c:v>
                </c:pt>
                <c:pt idx="130">
                  <c:v>167.49461384302165</c:v>
                </c:pt>
                <c:pt idx="131">
                  <c:v>168.23973212200352</c:v>
                </c:pt>
                <c:pt idx="132">
                  <c:v>177.78037923558162</c:v>
                </c:pt>
                <c:pt idx="133">
                  <c:v>158.48136008011735</c:v>
                </c:pt>
                <c:pt idx="134">
                  <c:v>157.48878050114337</c:v>
                </c:pt>
                <c:pt idx="135">
                  <c:v>157.47505163988689</c:v>
                </c:pt>
                <c:pt idx="136">
                  <c:v>143.22215804027059</c:v>
                </c:pt>
                <c:pt idx="137">
                  <c:v>154.85819396545341</c:v>
                </c:pt>
                <c:pt idx="138">
                  <c:v>171.43223354331087</c:v>
                </c:pt>
                <c:pt idx="139">
                  <c:v>185.70996441889321</c:v>
                </c:pt>
                <c:pt idx="140">
                  <c:v>182.29461110864258</c:v>
                </c:pt>
                <c:pt idx="141">
                  <c:v>178.57488723534917</c:v>
                </c:pt>
                <c:pt idx="142">
                  <c:v>195.81919146691462</c:v>
                </c:pt>
                <c:pt idx="143">
                  <c:v>190.92180473571662</c:v>
                </c:pt>
                <c:pt idx="144">
                  <c:v>179.09498890867519</c:v>
                </c:pt>
                <c:pt idx="145">
                  <c:v>166.15493902904481</c:v>
                </c:pt>
                <c:pt idx="146">
                  <c:v>159.47576257842826</c:v>
                </c:pt>
                <c:pt idx="147">
                  <c:v>204.04500104248203</c:v>
                </c:pt>
                <c:pt idx="148">
                  <c:v>176.97049035390842</c:v>
                </c:pt>
                <c:pt idx="149">
                  <c:v>157.42845326433584</c:v>
                </c:pt>
                <c:pt idx="150">
                  <c:v>148.14671766283513</c:v>
                </c:pt>
                <c:pt idx="151">
                  <c:v>141.88624299742628</c:v>
                </c:pt>
                <c:pt idx="152">
                  <c:v>124.56429379535224</c:v>
                </c:pt>
                <c:pt idx="153">
                  <c:v>119.05360863972621</c:v>
                </c:pt>
                <c:pt idx="154">
                  <c:v>108.90763837381922</c:v>
                </c:pt>
                <c:pt idx="155">
                  <c:v>111.94940715245188</c:v>
                </c:pt>
                <c:pt idx="156">
                  <c:v>103.46844583593953</c:v>
                </c:pt>
                <c:pt idx="157">
                  <c:v>137.22469645544729</c:v>
                </c:pt>
                <c:pt idx="158">
                  <c:v>143.37152349344262</c:v>
                </c:pt>
                <c:pt idx="159">
                  <c:v>165.8656645167612</c:v>
                </c:pt>
                <c:pt idx="160">
                  <c:v>163.48948916103555</c:v>
                </c:pt>
                <c:pt idx="161">
                  <c:v>205.22995557773439</c:v>
                </c:pt>
                <c:pt idx="162">
                  <c:v>220.75661406405052</c:v>
                </c:pt>
                <c:pt idx="163">
                  <c:v>207.54187302683221</c:v>
                </c:pt>
                <c:pt idx="164">
                  <c:v>259.92448556646644</c:v>
                </c:pt>
                <c:pt idx="165">
                  <c:v>262.05154760155079</c:v>
                </c:pt>
                <c:pt idx="166">
                  <c:v>314.53846530699667</c:v>
                </c:pt>
                <c:pt idx="167">
                  <c:v>291.21859879026516</c:v>
                </c:pt>
                <c:pt idx="168">
                  <c:v>356.12597739807887</c:v>
                </c:pt>
                <c:pt idx="169">
                  <c:v>331.97987269187081</c:v>
                </c:pt>
                <c:pt idx="170">
                  <c:v>312.18143060430913</c:v>
                </c:pt>
                <c:pt idx="171">
                  <c:v>267.11949122321306</c:v>
                </c:pt>
                <c:pt idx="172">
                  <c:v>228.43275649329564</c:v>
                </c:pt>
                <c:pt idx="173">
                  <c:v>245.52285314220023</c:v>
                </c:pt>
                <c:pt idx="174">
                  <c:v>229.86363424034963</c:v>
                </c:pt>
                <c:pt idx="175">
                  <c:v>190.62888438475903</c:v>
                </c:pt>
                <c:pt idx="176">
                  <c:v>172.36562521006297</c:v>
                </c:pt>
                <c:pt idx="177">
                  <c:v>166.78715024159376</c:v>
                </c:pt>
                <c:pt idx="178">
                  <c:v>160.36745496534743</c:v>
                </c:pt>
                <c:pt idx="179">
                  <c:v>125.6726287522231</c:v>
                </c:pt>
                <c:pt idx="180">
                  <c:v>110.01170086349408</c:v>
                </c:pt>
                <c:pt idx="181">
                  <c:v>104.83563533865852</c:v>
                </c:pt>
                <c:pt idx="182">
                  <c:v>99.332526691526724</c:v>
                </c:pt>
                <c:pt idx="183">
                  <c:v>96.566075699004116</c:v>
                </c:pt>
                <c:pt idx="184">
                  <c:v>100.15016298038196</c:v>
                </c:pt>
                <c:pt idx="185">
                  <c:v>98.228862965456813</c:v>
                </c:pt>
                <c:pt idx="186">
                  <c:v>86.11641846480569</c:v>
                </c:pt>
                <c:pt idx="187">
                  <c:v>77.549609040768445</c:v>
                </c:pt>
                <c:pt idx="188">
                  <c:v>77.618538178197198</c:v>
                </c:pt>
                <c:pt idx="189">
                  <c:v>75.133272493400469</c:v>
                </c:pt>
                <c:pt idx="190">
                  <c:v>69.55172134855016</c:v>
                </c:pt>
                <c:pt idx="191">
                  <c:v>65.824079169386806</c:v>
                </c:pt>
                <c:pt idx="192">
                  <c:v>65.447475427617007</c:v>
                </c:pt>
                <c:pt idx="193">
                  <c:v>69.157458075703573</c:v>
                </c:pt>
                <c:pt idx="194">
                  <c:v>69.621789810564522</c:v>
                </c:pt>
                <c:pt idx="195">
                  <c:v>64.866989551254235</c:v>
                </c:pt>
                <c:pt idx="196">
                  <c:v>64.663677078954066</c:v>
                </c:pt>
                <c:pt idx="197">
                  <c:v>63.42004732754328</c:v>
                </c:pt>
                <c:pt idx="198">
                  <c:v>69.282555915202352</c:v>
                </c:pt>
                <c:pt idx="199">
                  <c:v>70.596766824690988</c:v>
                </c:pt>
                <c:pt idx="200">
                  <c:v>78.099105288402939</c:v>
                </c:pt>
                <c:pt idx="201">
                  <c:v>71.272842033785537</c:v>
                </c:pt>
                <c:pt idx="202">
                  <c:v>75.775623694761279</c:v>
                </c:pt>
                <c:pt idx="203">
                  <c:v>80.192614214441406</c:v>
                </c:pt>
                <c:pt idx="204">
                  <c:v>78.936280993901192</c:v>
                </c:pt>
                <c:pt idx="205">
                  <c:v>83.46606464755564</c:v>
                </c:pt>
                <c:pt idx="206">
                  <c:v>80.215856435987632</c:v>
                </c:pt>
                <c:pt idx="207">
                  <c:v>82.846215106760425</c:v>
                </c:pt>
                <c:pt idx="208">
                  <c:v>83.674333181803163</c:v>
                </c:pt>
                <c:pt idx="209">
                  <c:v>92.949289802019564</c:v>
                </c:pt>
                <c:pt idx="210">
                  <c:v>95.328085604292056</c:v>
                </c:pt>
                <c:pt idx="211">
                  <c:v>104.04904564476087</c:v>
                </c:pt>
                <c:pt idx="21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9-473A-8023-ADD66ADC563F}"/>
            </c:ext>
          </c:extLst>
        </c:ser>
        <c:ser>
          <c:idx val="1"/>
          <c:order val="1"/>
          <c:tx>
            <c:strRef>
              <c:f>AGF_Model!$G$5</c:f>
              <c:strCache>
                <c:ptCount val="1"/>
                <c:pt idx="0">
                  <c:v>Price AGF PCP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AGF_Model!$A$6:$A$218</c:f>
              <c:numCache>
                <c:formatCode>m/d/yyyy</c:formatCode>
                <c:ptCount val="213"/>
                <c:pt idx="0">
                  <c:v>44500</c:v>
                </c:pt>
                <c:pt idx="1">
                  <c:v>44469</c:v>
                </c:pt>
                <c:pt idx="2">
                  <c:v>44439</c:v>
                </c:pt>
                <c:pt idx="3">
                  <c:v>44408</c:v>
                </c:pt>
                <c:pt idx="4">
                  <c:v>44377</c:v>
                </c:pt>
                <c:pt idx="5">
                  <c:v>44347</c:v>
                </c:pt>
                <c:pt idx="6">
                  <c:v>44316</c:v>
                </c:pt>
                <c:pt idx="7">
                  <c:v>44286</c:v>
                </c:pt>
                <c:pt idx="8">
                  <c:v>44255</c:v>
                </c:pt>
                <c:pt idx="9">
                  <c:v>44227</c:v>
                </c:pt>
                <c:pt idx="10">
                  <c:v>44196</c:v>
                </c:pt>
                <c:pt idx="11">
                  <c:v>44165</c:v>
                </c:pt>
                <c:pt idx="12">
                  <c:v>44135</c:v>
                </c:pt>
                <c:pt idx="13">
                  <c:v>44104</c:v>
                </c:pt>
                <c:pt idx="14">
                  <c:v>44074</c:v>
                </c:pt>
                <c:pt idx="15">
                  <c:v>44043</c:v>
                </c:pt>
                <c:pt idx="16">
                  <c:v>44012</c:v>
                </c:pt>
                <c:pt idx="17">
                  <c:v>43982</c:v>
                </c:pt>
                <c:pt idx="18">
                  <c:v>43951</c:v>
                </c:pt>
                <c:pt idx="19">
                  <c:v>43921</c:v>
                </c:pt>
                <c:pt idx="20">
                  <c:v>43890</c:v>
                </c:pt>
                <c:pt idx="21">
                  <c:v>43861</c:v>
                </c:pt>
                <c:pt idx="22">
                  <c:v>43830</c:v>
                </c:pt>
                <c:pt idx="23">
                  <c:v>43799</c:v>
                </c:pt>
                <c:pt idx="24">
                  <c:v>43769</c:v>
                </c:pt>
                <c:pt idx="25">
                  <c:v>43738</c:v>
                </c:pt>
                <c:pt idx="26">
                  <c:v>43708</c:v>
                </c:pt>
                <c:pt idx="27">
                  <c:v>43677</c:v>
                </c:pt>
                <c:pt idx="28">
                  <c:v>43646</c:v>
                </c:pt>
                <c:pt idx="29">
                  <c:v>43616</c:v>
                </c:pt>
                <c:pt idx="30">
                  <c:v>43585</c:v>
                </c:pt>
                <c:pt idx="31">
                  <c:v>43555</c:v>
                </c:pt>
                <c:pt idx="32">
                  <c:v>43524</c:v>
                </c:pt>
                <c:pt idx="33">
                  <c:v>43496</c:v>
                </c:pt>
                <c:pt idx="34">
                  <c:v>43465</c:v>
                </c:pt>
                <c:pt idx="35">
                  <c:v>43434</c:v>
                </c:pt>
                <c:pt idx="36">
                  <c:v>43404</c:v>
                </c:pt>
                <c:pt idx="37">
                  <c:v>43373</c:v>
                </c:pt>
                <c:pt idx="38">
                  <c:v>43343</c:v>
                </c:pt>
                <c:pt idx="39">
                  <c:v>43312</c:v>
                </c:pt>
                <c:pt idx="40">
                  <c:v>43281</c:v>
                </c:pt>
                <c:pt idx="41">
                  <c:v>43251</c:v>
                </c:pt>
                <c:pt idx="42">
                  <c:v>43220</c:v>
                </c:pt>
                <c:pt idx="43">
                  <c:v>43190</c:v>
                </c:pt>
                <c:pt idx="44">
                  <c:v>43159</c:v>
                </c:pt>
                <c:pt idx="45">
                  <c:v>43131</c:v>
                </c:pt>
                <c:pt idx="46">
                  <c:v>43100</c:v>
                </c:pt>
                <c:pt idx="47">
                  <c:v>43069</c:v>
                </c:pt>
                <c:pt idx="48">
                  <c:v>43039</c:v>
                </c:pt>
                <c:pt idx="49">
                  <c:v>43008</c:v>
                </c:pt>
                <c:pt idx="50">
                  <c:v>42978</c:v>
                </c:pt>
                <c:pt idx="51">
                  <c:v>42947</c:v>
                </c:pt>
                <c:pt idx="52">
                  <c:v>42916</c:v>
                </c:pt>
                <c:pt idx="53">
                  <c:v>42886</c:v>
                </c:pt>
                <c:pt idx="54">
                  <c:v>42855</c:v>
                </c:pt>
                <c:pt idx="55">
                  <c:v>42825</c:v>
                </c:pt>
                <c:pt idx="56">
                  <c:v>42794</c:v>
                </c:pt>
                <c:pt idx="57">
                  <c:v>42766</c:v>
                </c:pt>
                <c:pt idx="58">
                  <c:v>42735</c:v>
                </c:pt>
                <c:pt idx="59">
                  <c:v>42704</c:v>
                </c:pt>
                <c:pt idx="60">
                  <c:v>42674</c:v>
                </c:pt>
                <c:pt idx="61">
                  <c:v>42643</c:v>
                </c:pt>
                <c:pt idx="62">
                  <c:v>42613</c:v>
                </c:pt>
                <c:pt idx="63">
                  <c:v>42582</c:v>
                </c:pt>
                <c:pt idx="64">
                  <c:v>42551</c:v>
                </c:pt>
                <c:pt idx="65">
                  <c:v>42521</c:v>
                </c:pt>
                <c:pt idx="66">
                  <c:v>42490</c:v>
                </c:pt>
                <c:pt idx="67">
                  <c:v>42460</c:v>
                </c:pt>
                <c:pt idx="68">
                  <c:v>42429</c:v>
                </c:pt>
                <c:pt idx="69">
                  <c:v>42400</c:v>
                </c:pt>
                <c:pt idx="70">
                  <c:v>42369</c:v>
                </c:pt>
                <c:pt idx="71">
                  <c:v>42338</c:v>
                </c:pt>
                <c:pt idx="72">
                  <c:v>42308</c:v>
                </c:pt>
                <c:pt idx="73">
                  <c:v>42277</c:v>
                </c:pt>
                <c:pt idx="74">
                  <c:v>42247</c:v>
                </c:pt>
                <c:pt idx="75">
                  <c:v>42216</c:v>
                </c:pt>
                <c:pt idx="76">
                  <c:v>42185</c:v>
                </c:pt>
                <c:pt idx="77">
                  <c:v>42155</c:v>
                </c:pt>
                <c:pt idx="78">
                  <c:v>42124</c:v>
                </c:pt>
                <c:pt idx="79">
                  <c:v>42094</c:v>
                </c:pt>
                <c:pt idx="80">
                  <c:v>42063</c:v>
                </c:pt>
                <c:pt idx="81">
                  <c:v>42035</c:v>
                </c:pt>
                <c:pt idx="82">
                  <c:v>42004</c:v>
                </c:pt>
                <c:pt idx="83">
                  <c:v>41973</c:v>
                </c:pt>
                <c:pt idx="84">
                  <c:v>41943</c:v>
                </c:pt>
                <c:pt idx="85">
                  <c:v>41912</c:v>
                </c:pt>
                <c:pt idx="86">
                  <c:v>41882</c:v>
                </c:pt>
                <c:pt idx="87">
                  <c:v>41851</c:v>
                </c:pt>
                <c:pt idx="88">
                  <c:v>41820</c:v>
                </c:pt>
                <c:pt idx="89">
                  <c:v>41790</c:v>
                </c:pt>
                <c:pt idx="90">
                  <c:v>41759</c:v>
                </c:pt>
                <c:pt idx="91">
                  <c:v>41729</c:v>
                </c:pt>
                <c:pt idx="92">
                  <c:v>41698</c:v>
                </c:pt>
                <c:pt idx="93">
                  <c:v>41670</c:v>
                </c:pt>
                <c:pt idx="94">
                  <c:v>41639</c:v>
                </c:pt>
                <c:pt idx="95">
                  <c:v>41608</c:v>
                </c:pt>
                <c:pt idx="96">
                  <c:v>41578</c:v>
                </c:pt>
                <c:pt idx="97">
                  <c:v>41547</c:v>
                </c:pt>
                <c:pt idx="98">
                  <c:v>41517</c:v>
                </c:pt>
                <c:pt idx="99">
                  <c:v>41486</c:v>
                </c:pt>
                <c:pt idx="100">
                  <c:v>41455</c:v>
                </c:pt>
                <c:pt idx="101">
                  <c:v>41425</c:v>
                </c:pt>
                <c:pt idx="102">
                  <c:v>41394</c:v>
                </c:pt>
                <c:pt idx="103">
                  <c:v>41364</c:v>
                </c:pt>
                <c:pt idx="104">
                  <c:v>41333</c:v>
                </c:pt>
                <c:pt idx="105">
                  <c:v>41305</c:v>
                </c:pt>
                <c:pt idx="106">
                  <c:v>41274</c:v>
                </c:pt>
                <c:pt idx="107">
                  <c:v>41243</c:v>
                </c:pt>
                <c:pt idx="108">
                  <c:v>41213</c:v>
                </c:pt>
                <c:pt idx="109">
                  <c:v>41182</c:v>
                </c:pt>
                <c:pt idx="110">
                  <c:v>41152</c:v>
                </c:pt>
                <c:pt idx="111">
                  <c:v>41121</c:v>
                </c:pt>
                <c:pt idx="112">
                  <c:v>41090</c:v>
                </c:pt>
                <c:pt idx="113">
                  <c:v>41060</c:v>
                </c:pt>
                <c:pt idx="114">
                  <c:v>41029</c:v>
                </c:pt>
                <c:pt idx="115">
                  <c:v>40999</c:v>
                </c:pt>
                <c:pt idx="116">
                  <c:v>40968</c:v>
                </c:pt>
                <c:pt idx="117">
                  <c:v>40939</c:v>
                </c:pt>
                <c:pt idx="118">
                  <c:v>40908</c:v>
                </c:pt>
                <c:pt idx="119">
                  <c:v>40877</c:v>
                </c:pt>
                <c:pt idx="120">
                  <c:v>40847</c:v>
                </c:pt>
                <c:pt idx="121">
                  <c:v>40816</c:v>
                </c:pt>
                <c:pt idx="122">
                  <c:v>40786</c:v>
                </c:pt>
                <c:pt idx="123">
                  <c:v>40755</c:v>
                </c:pt>
                <c:pt idx="124">
                  <c:v>40724</c:v>
                </c:pt>
                <c:pt idx="125">
                  <c:v>40694</c:v>
                </c:pt>
                <c:pt idx="126">
                  <c:v>40663</c:v>
                </c:pt>
                <c:pt idx="127">
                  <c:v>40633</c:v>
                </c:pt>
                <c:pt idx="128">
                  <c:v>40602</c:v>
                </c:pt>
                <c:pt idx="129">
                  <c:v>40574</c:v>
                </c:pt>
                <c:pt idx="130">
                  <c:v>40543</c:v>
                </c:pt>
                <c:pt idx="131">
                  <c:v>40512</c:v>
                </c:pt>
                <c:pt idx="132">
                  <c:v>40482</c:v>
                </c:pt>
                <c:pt idx="133">
                  <c:v>40451</c:v>
                </c:pt>
                <c:pt idx="134">
                  <c:v>40421</c:v>
                </c:pt>
                <c:pt idx="135">
                  <c:v>40390</c:v>
                </c:pt>
                <c:pt idx="136">
                  <c:v>40359</c:v>
                </c:pt>
                <c:pt idx="137">
                  <c:v>40329</c:v>
                </c:pt>
                <c:pt idx="138">
                  <c:v>40298</c:v>
                </c:pt>
                <c:pt idx="139">
                  <c:v>40268</c:v>
                </c:pt>
                <c:pt idx="140">
                  <c:v>40237</c:v>
                </c:pt>
                <c:pt idx="141">
                  <c:v>40209</c:v>
                </c:pt>
                <c:pt idx="142">
                  <c:v>40178</c:v>
                </c:pt>
                <c:pt idx="143">
                  <c:v>40147</c:v>
                </c:pt>
                <c:pt idx="144">
                  <c:v>40117</c:v>
                </c:pt>
                <c:pt idx="145">
                  <c:v>40086</c:v>
                </c:pt>
                <c:pt idx="146">
                  <c:v>40056</c:v>
                </c:pt>
                <c:pt idx="147">
                  <c:v>40025</c:v>
                </c:pt>
                <c:pt idx="148">
                  <c:v>39994</c:v>
                </c:pt>
                <c:pt idx="149">
                  <c:v>39964</c:v>
                </c:pt>
                <c:pt idx="150">
                  <c:v>39933</c:v>
                </c:pt>
                <c:pt idx="151">
                  <c:v>39903</c:v>
                </c:pt>
                <c:pt idx="152">
                  <c:v>39872</c:v>
                </c:pt>
                <c:pt idx="153">
                  <c:v>39844</c:v>
                </c:pt>
                <c:pt idx="154">
                  <c:v>39813</c:v>
                </c:pt>
                <c:pt idx="155">
                  <c:v>39782</c:v>
                </c:pt>
                <c:pt idx="156">
                  <c:v>39752</c:v>
                </c:pt>
                <c:pt idx="157">
                  <c:v>39721</c:v>
                </c:pt>
                <c:pt idx="158">
                  <c:v>39691</c:v>
                </c:pt>
                <c:pt idx="159">
                  <c:v>39660</c:v>
                </c:pt>
                <c:pt idx="160">
                  <c:v>39629</c:v>
                </c:pt>
                <c:pt idx="161">
                  <c:v>39599</c:v>
                </c:pt>
                <c:pt idx="162">
                  <c:v>39568</c:v>
                </c:pt>
                <c:pt idx="163">
                  <c:v>39538</c:v>
                </c:pt>
                <c:pt idx="164">
                  <c:v>39507</c:v>
                </c:pt>
                <c:pt idx="165">
                  <c:v>39478</c:v>
                </c:pt>
                <c:pt idx="166">
                  <c:v>39447</c:v>
                </c:pt>
                <c:pt idx="167">
                  <c:v>39416</c:v>
                </c:pt>
                <c:pt idx="168">
                  <c:v>39386</c:v>
                </c:pt>
                <c:pt idx="169">
                  <c:v>39355</c:v>
                </c:pt>
                <c:pt idx="170">
                  <c:v>39325</c:v>
                </c:pt>
                <c:pt idx="171">
                  <c:v>39294</c:v>
                </c:pt>
                <c:pt idx="172">
                  <c:v>39263</c:v>
                </c:pt>
                <c:pt idx="173">
                  <c:v>39233</c:v>
                </c:pt>
                <c:pt idx="174">
                  <c:v>39202</c:v>
                </c:pt>
                <c:pt idx="175">
                  <c:v>39172</c:v>
                </c:pt>
                <c:pt idx="176">
                  <c:v>39141</c:v>
                </c:pt>
                <c:pt idx="177">
                  <c:v>39113</c:v>
                </c:pt>
                <c:pt idx="178">
                  <c:v>39082</c:v>
                </c:pt>
                <c:pt idx="179">
                  <c:v>39051</c:v>
                </c:pt>
                <c:pt idx="180">
                  <c:v>39021</c:v>
                </c:pt>
                <c:pt idx="181">
                  <c:v>38990</c:v>
                </c:pt>
                <c:pt idx="182">
                  <c:v>38960</c:v>
                </c:pt>
                <c:pt idx="183">
                  <c:v>38929</c:v>
                </c:pt>
                <c:pt idx="184">
                  <c:v>38898</c:v>
                </c:pt>
                <c:pt idx="185">
                  <c:v>38868</c:v>
                </c:pt>
                <c:pt idx="186">
                  <c:v>38837</c:v>
                </c:pt>
                <c:pt idx="187">
                  <c:v>38807</c:v>
                </c:pt>
                <c:pt idx="188">
                  <c:v>38776</c:v>
                </c:pt>
                <c:pt idx="189">
                  <c:v>38748</c:v>
                </c:pt>
                <c:pt idx="190">
                  <c:v>38717</c:v>
                </c:pt>
                <c:pt idx="191">
                  <c:v>38686</c:v>
                </c:pt>
                <c:pt idx="192">
                  <c:v>38656</c:v>
                </c:pt>
                <c:pt idx="193">
                  <c:v>38625</c:v>
                </c:pt>
                <c:pt idx="194">
                  <c:v>38595</c:v>
                </c:pt>
                <c:pt idx="195">
                  <c:v>38564</c:v>
                </c:pt>
                <c:pt idx="196">
                  <c:v>38533</c:v>
                </c:pt>
                <c:pt idx="197">
                  <c:v>38503</c:v>
                </c:pt>
                <c:pt idx="198">
                  <c:v>38472</c:v>
                </c:pt>
                <c:pt idx="199">
                  <c:v>38442</c:v>
                </c:pt>
                <c:pt idx="200">
                  <c:v>38411</c:v>
                </c:pt>
                <c:pt idx="201">
                  <c:v>38383</c:v>
                </c:pt>
                <c:pt idx="202">
                  <c:v>38352</c:v>
                </c:pt>
                <c:pt idx="203">
                  <c:v>38321</c:v>
                </c:pt>
                <c:pt idx="204">
                  <c:v>38291</c:v>
                </c:pt>
                <c:pt idx="205">
                  <c:v>38260</c:v>
                </c:pt>
                <c:pt idx="206">
                  <c:v>38230</c:v>
                </c:pt>
                <c:pt idx="207">
                  <c:v>38199</c:v>
                </c:pt>
                <c:pt idx="208">
                  <c:v>38168</c:v>
                </c:pt>
                <c:pt idx="209">
                  <c:v>38138</c:v>
                </c:pt>
                <c:pt idx="210">
                  <c:v>38107</c:v>
                </c:pt>
                <c:pt idx="211">
                  <c:v>38077</c:v>
                </c:pt>
                <c:pt idx="212">
                  <c:v>38046</c:v>
                </c:pt>
              </c:numCache>
            </c:numRef>
          </c:cat>
          <c:val>
            <c:numRef>
              <c:f>AGF_Model!$G$6:$G$218</c:f>
              <c:numCache>
                <c:formatCode>0.00</c:formatCode>
                <c:ptCount val="213"/>
                <c:pt idx="0">
                  <c:v>213.99255911207922</c:v>
                </c:pt>
                <c:pt idx="1">
                  <c:v>214.06103211449926</c:v>
                </c:pt>
                <c:pt idx="2">
                  <c:v>215.19759667470126</c:v>
                </c:pt>
                <c:pt idx="3">
                  <c:v>212.84392225795472</c:v>
                </c:pt>
                <c:pt idx="4">
                  <c:v>218.11174911464147</c:v>
                </c:pt>
                <c:pt idx="5">
                  <c:v>216.56512630242807</c:v>
                </c:pt>
                <c:pt idx="6">
                  <c:v>212.50597354898179</c:v>
                </c:pt>
                <c:pt idx="7">
                  <c:v>210.02280820684371</c:v>
                </c:pt>
                <c:pt idx="8">
                  <c:v>210.48735773615144</c:v>
                </c:pt>
                <c:pt idx="9">
                  <c:v>208.01401913449948</c:v>
                </c:pt>
                <c:pt idx="10">
                  <c:v>203.60458431731871</c:v>
                </c:pt>
                <c:pt idx="11">
                  <c:v>197.68543920588303</c:v>
                </c:pt>
                <c:pt idx="12">
                  <c:v>193.2934026615813</c:v>
                </c:pt>
                <c:pt idx="13">
                  <c:v>193.3198544122055</c:v>
                </c:pt>
                <c:pt idx="14">
                  <c:v>194.36554209363149</c:v>
                </c:pt>
                <c:pt idx="15">
                  <c:v>188.09424722162987</c:v>
                </c:pt>
                <c:pt idx="16">
                  <c:v>182.02116047833417</c:v>
                </c:pt>
                <c:pt idx="17">
                  <c:v>176.45656148265078</c:v>
                </c:pt>
                <c:pt idx="18">
                  <c:v>172.57324898308644</c:v>
                </c:pt>
                <c:pt idx="19">
                  <c:v>170.99095953880501</c:v>
                </c:pt>
                <c:pt idx="20">
                  <c:v>186.22136202080645</c:v>
                </c:pt>
                <c:pt idx="21">
                  <c:v>189.80897461697285</c:v>
                </c:pt>
                <c:pt idx="22">
                  <c:v>191.26955576476408</c:v>
                </c:pt>
                <c:pt idx="23">
                  <c:v>187.74084298080098</c:v>
                </c:pt>
                <c:pt idx="24">
                  <c:v>186.97692600322193</c:v>
                </c:pt>
                <c:pt idx="25">
                  <c:v>184.64296295732197</c:v>
                </c:pt>
                <c:pt idx="26">
                  <c:v>184.46433700794827</c:v>
                </c:pt>
                <c:pt idx="27">
                  <c:v>186.04510209108972</c:v>
                </c:pt>
                <c:pt idx="28">
                  <c:v>185.23160916912411</c:v>
                </c:pt>
                <c:pt idx="29">
                  <c:v>183.06257334889514</c:v>
                </c:pt>
                <c:pt idx="30">
                  <c:v>186.86285055161918</c:v>
                </c:pt>
                <c:pt idx="31">
                  <c:v>186.04322390791975</c:v>
                </c:pt>
                <c:pt idx="32">
                  <c:v>182.88063402061462</c:v>
                </c:pt>
                <c:pt idx="33">
                  <c:v>178.37319120026712</c:v>
                </c:pt>
                <c:pt idx="34">
                  <c:v>173.99026341343944</c:v>
                </c:pt>
                <c:pt idx="35">
                  <c:v>177.11193048642372</c:v>
                </c:pt>
                <c:pt idx="36">
                  <c:v>176.35610724639733</c:v>
                </c:pt>
                <c:pt idx="37">
                  <c:v>181.68625766530764</c:v>
                </c:pt>
                <c:pt idx="38">
                  <c:v>182.61758329129842</c:v>
                </c:pt>
                <c:pt idx="39">
                  <c:v>183.66847750290708</c:v>
                </c:pt>
                <c:pt idx="40">
                  <c:v>182.62205288830893</c:v>
                </c:pt>
                <c:pt idx="41">
                  <c:v>186.41129787131666</c:v>
                </c:pt>
                <c:pt idx="42">
                  <c:v>186.77180105615599</c:v>
                </c:pt>
                <c:pt idx="43">
                  <c:v>187.00059898405101</c:v>
                </c:pt>
                <c:pt idx="44">
                  <c:v>190.19377742216594</c:v>
                </c:pt>
                <c:pt idx="45">
                  <c:v>191.43369604621961</c:v>
                </c:pt>
                <c:pt idx="46">
                  <c:v>187.30857982035485</c:v>
                </c:pt>
                <c:pt idx="47">
                  <c:v>184.85955395631487</c:v>
                </c:pt>
                <c:pt idx="48">
                  <c:v>185.02845958219052</c:v>
                </c:pt>
                <c:pt idx="49">
                  <c:v>182.0271593121187</c:v>
                </c:pt>
                <c:pt idx="50">
                  <c:v>181.59166030608012</c:v>
                </c:pt>
                <c:pt idx="51">
                  <c:v>179.51402414426948</c:v>
                </c:pt>
                <c:pt idx="52">
                  <c:v>176.25222920785251</c:v>
                </c:pt>
                <c:pt idx="53">
                  <c:v>175.24678042821549</c:v>
                </c:pt>
                <c:pt idx="54">
                  <c:v>174.74145671723227</c:v>
                </c:pt>
                <c:pt idx="55">
                  <c:v>173.93968736192821</c:v>
                </c:pt>
                <c:pt idx="56">
                  <c:v>172.67765152894466</c:v>
                </c:pt>
                <c:pt idx="57">
                  <c:v>169.71672669040052</c:v>
                </c:pt>
                <c:pt idx="58">
                  <c:v>166.68747316163362</c:v>
                </c:pt>
                <c:pt idx="59">
                  <c:v>167.27573062053528</c:v>
                </c:pt>
                <c:pt idx="60">
                  <c:v>168.6057275897507</c:v>
                </c:pt>
                <c:pt idx="61">
                  <c:v>168.36249423454802</c:v>
                </c:pt>
                <c:pt idx="62">
                  <c:v>167.46057078621817</c:v>
                </c:pt>
                <c:pt idx="63">
                  <c:v>165.5148631552504</c:v>
                </c:pt>
                <c:pt idx="64">
                  <c:v>164.41911630622764</c:v>
                </c:pt>
                <c:pt idx="65">
                  <c:v>163.16435722278399</c:v>
                </c:pt>
                <c:pt idx="66">
                  <c:v>162.88842267631631</c:v>
                </c:pt>
                <c:pt idx="67">
                  <c:v>160.51770772962689</c:v>
                </c:pt>
                <c:pt idx="68">
                  <c:v>155.28646625592367</c:v>
                </c:pt>
                <c:pt idx="69">
                  <c:v>157.45930835104858</c:v>
                </c:pt>
                <c:pt idx="70">
                  <c:v>163.00443845920259</c:v>
                </c:pt>
                <c:pt idx="71">
                  <c:v>163.88080241155794</c:v>
                </c:pt>
                <c:pt idx="72">
                  <c:v>164.27333348516572</c:v>
                </c:pt>
                <c:pt idx="73">
                  <c:v>159.4552607452639</c:v>
                </c:pt>
                <c:pt idx="74">
                  <c:v>162.67086829235714</c:v>
                </c:pt>
                <c:pt idx="75">
                  <c:v>168.41579596815487</c:v>
                </c:pt>
                <c:pt idx="76">
                  <c:v>173.81593065154007</c:v>
                </c:pt>
                <c:pt idx="77">
                  <c:v>175.17090517885521</c:v>
                </c:pt>
                <c:pt idx="78">
                  <c:v>174.34960322788666</c:v>
                </c:pt>
                <c:pt idx="79">
                  <c:v>169.79675405164224</c:v>
                </c:pt>
                <c:pt idx="80">
                  <c:v>168.63604239259769</c:v>
                </c:pt>
                <c:pt idx="81">
                  <c:v>167.21432801196391</c:v>
                </c:pt>
                <c:pt idx="82">
                  <c:v>167.0303544943086</c:v>
                </c:pt>
                <c:pt idx="83">
                  <c:v>167.66567071685049</c:v>
                </c:pt>
                <c:pt idx="84">
                  <c:v>167.61860991168007</c:v>
                </c:pt>
                <c:pt idx="85">
                  <c:v>167.71724832095413</c:v>
                </c:pt>
                <c:pt idx="86">
                  <c:v>168.6461054017866</c:v>
                </c:pt>
                <c:pt idx="87">
                  <c:v>168.70169664208734</c:v>
                </c:pt>
                <c:pt idx="88">
                  <c:v>167.15319638378298</c:v>
                </c:pt>
                <c:pt idx="89">
                  <c:v>165.33799273581155</c:v>
                </c:pt>
                <c:pt idx="90">
                  <c:v>164.3953821718772</c:v>
                </c:pt>
                <c:pt idx="91">
                  <c:v>163.64771270657047</c:v>
                </c:pt>
                <c:pt idx="92">
                  <c:v>161.9151389309186</c:v>
                </c:pt>
                <c:pt idx="93">
                  <c:v>159.75768662504578</c:v>
                </c:pt>
                <c:pt idx="94">
                  <c:v>160.9605992962467</c:v>
                </c:pt>
                <c:pt idx="95">
                  <c:v>160.30944710352438</c:v>
                </c:pt>
                <c:pt idx="96">
                  <c:v>159.60455929796063</c:v>
                </c:pt>
                <c:pt idx="97">
                  <c:v>156.92765405083597</c:v>
                </c:pt>
                <c:pt idx="98">
                  <c:v>154.98621820225611</c:v>
                </c:pt>
                <c:pt idx="99">
                  <c:v>155.50052216160455</c:v>
                </c:pt>
                <c:pt idx="100">
                  <c:v>155.39826911236403</c:v>
                </c:pt>
                <c:pt idx="101">
                  <c:v>160.25690707574137</c:v>
                </c:pt>
                <c:pt idx="102">
                  <c:v>160.31452401562348</c:v>
                </c:pt>
                <c:pt idx="103">
                  <c:v>159.53144249347011</c:v>
                </c:pt>
                <c:pt idx="104">
                  <c:v>159.94380186451309</c:v>
                </c:pt>
                <c:pt idx="105">
                  <c:v>159.85921050397047</c:v>
                </c:pt>
                <c:pt idx="106">
                  <c:v>157.60053022194569</c:v>
                </c:pt>
                <c:pt idx="107">
                  <c:v>154.45967355668324</c:v>
                </c:pt>
                <c:pt idx="108">
                  <c:v>154.52257740347486</c:v>
                </c:pt>
                <c:pt idx="109">
                  <c:v>153.91260848074194</c:v>
                </c:pt>
                <c:pt idx="110">
                  <c:v>151.43737930000771</c:v>
                </c:pt>
                <c:pt idx="111">
                  <c:v>151.42291076878848</c:v>
                </c:pt>
                <c:pt idx="112">
                  <c:v>149.72399486945724</c:v>
                </c:pt>
                <c:pt idx="113">
                  <c:v>149.61423001924067</c:v>
                </c:pt>
                <c:pt idx="114">
                  <c:v>154.22847892822941</c:v>
                </c:pt>
                <c:pt idx="115">
                  <c:v>153.64108401236768</c:v>
                </c:pt>
                <c:pt idx="116">
                  <c:v>154.42982725978993</c:v>
                </c:pt>
                <c:pt idx="117">
                  <c:v>150.44608199321553</c:v>
                </c:pt>
                <c:pt idx="118">
                  <c:v>147.33322458706942</c:v>
                </c:pt>
                <c:pt idx="119">
                  <c:v>149.4256448471773</c:v>
                </c:pt>
                <c:pt idx="120">
                  <c:v>150.06416410336183</c:v>
                </c:pt>
                <c:pt idx="121">
                  <c:v>146.23607883525315</c:v>
                </c:pt>
                <c:pt idx="122">
                  <c:v>155.63208493100569</c:v>
                </c:pt>
                <c:pt idx="123">
                  <c:v>158.69763136407451</c:v>
                </c:pt>
                <c:pt idx="124">
                  <c:v>157.75856807618135</c:v>
                </c:pt>
                <c:pt idx="125">
                  <c:v>159.75269600839979</c:v>
                </c:pt>
                <c:pt idx="126">
                  <c:v>160.39330590827097</c:v>
                </c:pt>
                <c:pt idx="127">
                  <c:v>158.30830795375206</c:v>
                </c:pt>
                <c:pt idx="128">
                  <c:v>156.02991269371137</c:v>
                </c:pt>
                <c:pt idx="129">
                  <c:v>155.40576822813102</c:v>
                </c:pt>
                <c:pt idx="130">
                  <c:v>153.91089145089256</c:v>
                </c:pt>
                <c:pt idx="131">
                  <c:v>151.84618507514261</c:v>
                </c:pt>
                <c:pt idx="132">
                  <c:v>152.3662394565236</c:v>
                </c:pt>
                <c:pt idx="133">
                  <c:v>147.35123815815206</c:v>
                </c:pt>
                <c:pt idx="134">
                  <c:v>143.71829157966351</c:v>
                </c:pt>
                <c:pt idx="135">
                  <c:v>142.81486023611922</c:v>
                </c:pt>
                <c:pt idx="136">
                  <c:v>139.00764803770244</c:v>
                </c:pt>
                <c:pt idx="137">
                  <c:v>140.59348591159784</c:v>
                </c:pt>
                <c:pt idx="138">
                  <c:v>144.18367624382807</c:v>
                </c:pt>
                <c:pt idx="139">
                  <c:v>143.03656848161216</c:v>
                </c:pt>
                <c:pt idx="140">
                  <c:v>141.66442603210825</c:v>
                </c:pt>
                <c:pt idx="141">
                  <c:v>140.64945649309567</c:v>
                </c:pt>
                <c:pt idx="142">
                  <c:v>143.65010900701185</c:v>
                </c:pt>
                <c:pt idx="143">
                  <c:v>141.74472908293978</c:v>
                </c:pt>
                <c:pt idx="144">
                  <c:v>139.82250262868993</c:v>
                </c:pt>
                <c:pt idx="145">
                  <c:v>137.71129719792759</c:v>
                </c:pt>
                <c:pt idx="146">
                  <c:v>135.52635213088928</c:v>
                </c:pt>
                <c:pt idx="147">
                  <c:v>136.85821263710872</c:v>
                </c:pt>
                <c:pt idx="148">
                  <c:v>133.01699277504491</c:v>
                </c:pt>
                <c:pt idx="149">
                  <c:v>129.97792899106588</c:v>
                </c:pt>
                <c:pt idx="150">
                  <c:v>123.78159174486498</c:v>
                </c:pt>
                <c:pt idx="151">
                  <c:v>120.04782719518083</c:v>
                </c:pt>
                <c:pt idx="152">
                  <c:v>117.69971253017133</c:v>
                </c:pt>
                <c:pt idx="153">
                  <c:v>119.08213295573988</c:v>
                </c:pt>
                <c:pt idx="154">
                  <c:v>119.75571393765097</c:v>
                </c:pt>
                <c:pt idx="155">
                  <c:v>118.92873186031922</c:v>
                </c:pt>
                <c:pt idx="156">
                  <c:v>122.32626123526896</c:v>
                </c:pt>
                <c:pt idx="157">
                  <c:v>134.16217136910561</c:v>
                </c:pt>
                <c:pt idx="158">
                  <c:v>140.82442964889751</c:v>
                </c:pt>
                <c:pt idx="159">
                  <c:v>145.93514491136924</c:v>
                </c:pt>
                <c:pt idx="160">
                  <c:v>148.02617945547385</c:v>
                </c:pt>
                <c:pt idx="161">
                  <c:v>149.76072031127697</c:v>
                </c:pt>
                <c:pt idx="162">
                  <c:v>150.21577169550972</c:v>
                </c:pt>
                <c:pt idx="163">
                  <c:v>147.8362798167058</c:v>
                </c:pt>
                <c:pt idx="164">
                  <c:v>151.33256706103222</c:v>
                </c:pt>
                <c:pt idx="165">
                  <c:v>149.49452733905608</c:v>
                </c:pt>
                <c:pt idx="166">
                  <c:v>153.29982604035851</c:v>
                </c:pt>
                <c:pt idx="167">
                  <c:v>152.87769977646235</c:v>
                </c:pt>
                <c:pt idx="168">
                  <c:v>155.03546782667166</c:v>
                </c:pt>
                <c:pt idx="169">
                  <c:v>148.51678757887396</c:v>
                </c:pt>
                <c:pt idx="170">
                  <c:v>144.27999568038206</c:v>
                </c:pt>
                <c:pt idx="171">
                  <c:v>143.01358873659319</c:v>
                </c:pt>
                <c:pt idx="172">
                  <c:v>140.06638406125535</c:v>
                </c:pt>
                <c:pt idx="173">
                  <c:v>138.39552743859537</c:v>
                </c:pt>
                <c:pt idx="174">
                  <c:v>135.43666286782982</c:v>
                </c:pt>
                <c:pt idx="175">
                  <c:v>131.99600001208128</c:v>
                </c:pt>
                <c:pt idx="176">
                  <c:v>129.99433357743308</c:v>
                </c:pt>
                <c:pt idx="177">
                  <c:v>129.09445664364947</c:v>
                </c:pt>
                <c:pt idx="178">
                  <c:v>127.73029278293394</c:v>
                </c:pt>
                <c:pt idx="179">
                  <c:v>123.98584742578261</c:v>
                </c:pt>
                <c:pt idx="180">
                  <c:v>120.01595270928769</c:v>
                </c:pt>
                <c:pt idx="181">
                  <c:v>117.97980333861743</c:v>
                </c:pt>
                <c:pt idx="182">
                  <c:v>117.56360939532959</c:v>
                </c:pt>
                <c:pt idx="183">
                  <c:v>117.17872816073019</c:v>
                </c:pt>
                <c:pt idx="184">
                  <c:v>116.73749881946323</c:v>
                </c:pt>
                <c:pt idx="185">
                  <c:v>117.46657572850512</c:v>
                </c:pt>
                <c:pt idx="186">
                  <c:v>116.64769579469463</c:v>
                </c:pt>
                <c:pt idx="187">
                  <c:v>113.31191101273122</c:v>
                </c:pt>
                <c:pt idx="188">
                  <c:v>112.19063400948757</c:v>
                </c:pt>
                <c:pt idx="189">
                  <c:v>111.14785042992199</c:v>
                </c:pt>
                <c:pt idx="190">
                  <c:v>107.69870046916579</c:v>
                </c:pt>
                <c:pt idx="191">
                  <c:v>105.44158756056164</c:v>
                </c:pt>
                <c:pt idx="192">
                  <c:v>105.21455457936585</c:v>
                </c:pt>
                <c:pt idx="193">
                  <c:v>106.15317305524655</c:v>
                </c:pt>
                <c:pt idx="194">
                  <c:v>104.5758153542332</c:v>
                </c:pt>
                <c:pt idx="195">
                  <c:v>102.98546374163632</c:v>
                </c:pt>
                <c:pt idx="196">
                  <c:v>100.90831909161697</c:v>
                </c:pt>
                <c:pt idx="197">
                  <c:v>99.906593526525015</c:v>
                </c:pt>
                <c:pt idx="198">
                  <c:v>100.83188764015119</c:v>
                </c:pt>
                <c:pt idx="199">
                  <c:v>101.98281131894662</c:v>
                </c:pt>
                <c:pt idx="200">
                  <c:v>101.99240189720648</c:v>
                </c:pt>
                <c:pt idx="201">
                  <c:v>99.981313797046468</c:v>
                </c:pt>
                <c:pt idx="202">
                  <c:v>100.0049244921878</c:v>
                </c:pt>
                <c:pt idx="203">
                  <c:v>100.6267780820652</c:v>
                </c:pt>
                <c:pt idx="204">
                  <c:v>99.391873420897767</c:v>
                </c:pt>
                <c:pt idx="205">
                  <c:v>99.574856995159209</c:v>
                </c:pt>
                <c:pt idx="206">
                  <c:v>97.788714870484725</c:v>
                </c:pt>
                <c:pt idx="207">
                  <c:v>98.192246096663055</c:v>
                </c:pt>
                <c:pt idx="208">
                  <c:v>97.881539893990123</c:v>
                </c:pt>
                <c:pt idx="209">
                  <c:v>98.779574851250985</c:v>
                </c:pt>
                <c:pt idx="210">
                  <c:v>98.671711082523331</c:v>
                </c:pt>
                <c:pt idx="211">
                  <c:v>100.2145075871974</c:v>
                </c:pt>
                <c:pt idx="21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9-473A-8023-ADD66ADC5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8190032"/>
        <c:axId val="938980664"/>
      </c:lineChart>
      <c:dateAx>
        <c:axId val="12781900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8980664"/>
        <c:crosses val="autoZero"/>
        <c:auto val="1"/>
        <c:lblOffset val="100"/>
        <c:baseTimeUnit val="months"/>
        <c:majorUnit val="12"/>
        <c:majorTimeUnit val="months"/>
      </c:dateAx>
      <c:valAx>
        <c:axId val="938980664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819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39823705544561"/>
          <c:y val="0.96901378345550171"/>
          <c:w val="0.14257057294621123"/>
          <c:h val="2.2858726300686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478116</xdr:colOff>
      <xdr:row>8</xdr:row>
      <xdr:rowOff>44823</xdr:rowOff>
    </xdr:from>
    <xdr:to>
      <xdr:col>20</xdr:col>
      <xdr:colOff>253999</xdr:colOff>
      <xdr:row>58</xdr:row>
      <xdr:rowOff>82176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2DF8D56-73EC-4622-88A9-C90BBBD338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07201-DB3E-4705-9EC6-EEE025A09192}">
  <dimension ref="A1:CP267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5" sqref="G5"/>
    </sheetView>
  </sheetViews>
  <sheetFormatPr baseColWidth="10" defaultRowHeight="14.5" x14ac:dyDescent="0.35"/>
  <cols>
    <col min="1" max="1" width="18.54296875" bestFit="1" customWidth="1"/>
    <col min="2" max="8" width="18.54296875" customWidth="1"/>
    <col min="9" max="9" width="7.36328125" customWidth="1"/>
    <col min="10" max="10" width="19.90625" bestFit="1" customWidth="1"/>
    <col min="18" max="18" width="14.08984375" bestFit="1" customWidth="1"/>
    <col min="25" max="25" width="4.6328125" customWidth="1"/>
  </cols>
  <sheetData>
    <row r="1" spans="1:94" x14ac:dyDescent="0.35">
      <c r="J1" s="15" t="s">
        <v>21</v>
      </c>
      <c r="K1" s="15" t="s">
        <v>36</v>
      </c>
      <c r="L1" s="15" t="s">
        <v>23</v>
      </c>
      <c r="M1" s="15" t="s">
        <v>24</v>
      </c>
      <c r="N1" s="15" t="s">
        <v>1</v>
      </c>
      <c r="O1" s="15" t="s">
        <v>25</v>
      </c>
      <c r="P1" s="15" t="s">
        <v>26</v>
      </c>
      <c r="Q1" s="15" t="s">
        <v>27</v>
      </c>
      <c r="R1" s="15" t="s">
        <v>28</v>
      </c>
      <c r="S1" s="15" t="s">
        <v>29</v>
      </c>
      <c r="T1" s="15" t="s">
        <v>30</v>
      </c>
      <c r="U1" s="15" t="s">
        <v>32</v>
      </c>
      <c r="V1" s="15" t="s">
        <v>33</v>
      </c>
      <c r="W1" s="15"/>
    </row>
    <row r="2" spans="1:94" x14ac:dyDescent="0.35">
      <c r="J2" s="15" t="s">
        <v>22</v>
      </c>
      <c r="K2" s="15"/>
      <c r="L2" s="15"/>
      <c r="M2" s="15" t="s">
        <v>34</v>
      </c>
      <c r="N2" s="15"/>
      <c r="O2" s="15" t="s">
        <v>35</v>
      </c>
      <c r="P2" s="15"/>
      <c r="Q2" s="15"/>
      <c r="R2" s="15"/>
      <c r="S2" s="15" t="s">
        <v>37</v>
      </c>
      <c r="T2" s="15" t="s">
        <v>31</v>
      </c>
      <c r="U2" s="15"/>
      <c r="V2" s="15"/>
      <c r="W2" s="15"/>
    </row>
    <row r="3" spans="1:94" x14ac:dyDescent="0.35">
      <c r="J3" s="15"/>
      <c r="K3" s="15"/>
      <c r="L3" s="15"/>
      <c r="M3" s="15"/>
      <c r="N3" s="15"/>
      <c r="O3" s="15" t="s">
        <v>38</v>
      </c>
      <c r="P3" s="15"/>
      <c r="Q3" s="15"/>
      <c r="R3" s="15"/>
      <c r="S3" s="15"/>
      <c r="T3" s="15"/>
      <c r="U3" s="15"/>
      <c r="V3" s="15"/>
      <c r="W3" s="15"/>
    </row>
    <row r="4" spans="1:94" x14ac:dyDescent="0.35">
      <c r="B4" t="s">
        <v>20</v>
      </c>
      <c r="J4" t="s">
        <v>19</v>
      </c>
      <c r="W4" t="s">
        <v>46</v>
      </c>
      <c r="Z4" t="s">
        <v>2</v>
      </c>
    </row>
    <row r="5" spans="1:94" x14ac:dyDescent="0.35">
      <c r="B5" t="s">
        <v>47</v>
      </c>
      <c r="C5" t="s">
        <v>48</v>
      </c>
      <c r="D5" t="s">
        <v>49</v>
      </c>
      <c r="E5" t="s">
        <v>41</v>
      </c>
      <c r="F5" t="s">
        <v>44</v>
      </c>
      <c r="G5" t="s">
        <v>50</v>
      </c>
      <c r="H5" t="s">
        <v>45</v>
      </c>
      <c r="J5" t="s">
        <v>3</v>
      </c>
      <c r="K5" t="s">
        <v>4</v>
      </c>
      <c r="L5" t="s">
        <v>5</v>
      </c>
      <c r="M5" t="s">
        <v>6</v>
      </c>
      <c r="N5" t="s">
        <v>1</v>
      </c>
      <c r="O5" t="s">
        <v>7</v>
      </c>
      <c r="P5" t="s">
        <v>11</v>
      </c>
      <c r="Q5" t="s">
        <v>12</v>
      </c>
      <c r="R5" t="s">
        <v>13</v>
      </c>
      <c r="S5" t="s">
        <v>0</v>
      </c>
      <c r="T5" t="s">
        <v>8</v>
      </c>
      <c r="U5" t="s">
        <v>14</v>
      </c>
      <c r="V5" t="s">
        <v>9</v>
      </c>
      <c r="W5" t="s">
        <v>15</v>
      </c>
      <c r="X5" t="s">
        <v>10</v>
      </c>
      <c r="Z5" t="s">
        <v>3</v>
      </c>
      <c r="AA5" t="s">
        <v>4</v>
      </c>
      <c r="AB5" t="s">
        <v>5</v>
      </c>
      <c r="AC5" t="s">
        <v>6</v>
      </c>
      <c r="AD5" t="s">
        <v>1</v>
      </c>
      <c r="AE5" t="s">
        <v>7</v>
      </c>
      <c r="AF5" t="s">
        <v>11</v>
      </c>
      <c r="AG5" t="s">
        <v>12</v>
      </c>
      <c r="AH5" t="s">
        <v>13</v>
      </c>
      <c r="AI5" t="s">
        <v>0</v>
      </c>
      <c r="AJ5" t="s">
        <v>8</v>
      </c>
      <c r="AK5" t="s">
        <v>14</v>
      </c>
      <c r="AL5" t="s">
        <v>9</v>
      </c>
      <c r="AM5" t="s">
        <v>15</v>
      </c>
      <c r="AN5" t="s">
        <v>10</v>
      </c>
      <c r="AX5" t="s">
        <v>3</v>
      </c>
      <c r="BA5" t="s">
        <v>4</v>
      </c>
      <c r="BD5" t="s">
        <v>5</v>
      </c>
      <c r="BG5" t="s">
        <v>6</v>
      </c>
      <c r="BJ5" t="s">
        <v>1</v>
      </c>
      <c r="BM5" t="s">
        <v>7</v>
      </c>
      <c r="BP5" t="s">
        <v>11</v>
      </c>
      <c r="BS5" t="s">
        <v>12</v>
      </c>
      <c r="BV5" t="s">
        <v>13</v>
      </c>
      <c r="BY5" t="s">
        <v>0</v>
      </c>
      <c r="CB5" t="s">
        <v>8</v>
      </c>
      <c r="CE5" t="s">
        <v>14</v>
      </c>
      <c r="CH5" t="s">
        <v>9</v>
      </c>
      <c r="CK5" t="s">
        <v>15</v>
      </c>
      <c r="CN5" t="s">
        <v>10</v>
      </c>
    </row>
    <row r="6" spans="1:94" x14ac:dyDescent="0.35">
      <c r="A6" s="3">
        <v>44500</v>
      </c>
      <c r="B6" s="6">
        <f>Z6</f>
        <v>-5.8161767262011402E-3</v>
      </c>
      <c r="C6" s="8">
        <f>D6-100</f>
        <v>111.79018654161467</v>
      </c>
      <c r="D6" s="8">
        <f>D7*(1+B6)</f>
        <v>211.79018654161467</v>
      </c>
      <c r="E6" s="7">
        <f>SUMPRODUCT(J6:X6,Z6:AN6)</f>
        <v>-3.1987607339667071E-4</v>
      </c>
      <c r="F6" s="8">
        <f>G6-100</f>
        <v>113.99255911207922</v>
      </c>
      <c r="G6" s="8">
        <f>G7*(1+E6)</f>
        <v>213.99255911207922</v>
      </c>
      <c r="H6" s="8">
        <f>F6-C6</f>
        <v>2.2023725704645472</v>
      </c>
      <c r="I6" s="9">
        <f>SUM(J6:X6)</f>
        <v>1.0000000000000011</v>
      </c>
      <c r="J6" s="5">
        <v>5.1133287383346597E-2</v>
      </c>
      <c r="K6" s="5">
        <v>5.6373091886312399E-2</v>
      </c>
      <c r="L6" s="5">
        <v>4.6655503607050099E-2</v>
      </c>
      <c r="M6" s="5">
        <v>7.67875453721545E-2</v>
      </c>
      <c r="N6" s="5">
        <v>0.111384021371318</v>
      </c>
      <c r="O6" s="5">
        <v>9.7677024906438203E-2</v>
      </c>
      <c r="P6" s="5">
        <v>5.3962467883921704E-10</v>
      </c>
      <c r="Q6" s="5">
        <v>6.8589594017957695E-2</v>
      </c>
      <c r="R6" s="5">
        <v>9.9290130522835099E-2</v>
      </c>
      <c r="S6" s="5">
        <v>9.5497112807806095E-2</v>
      </c>
      <c r="T6" s="5">
        <v>0.10740115362022599</v>
      </c>
      <c r="U6" s="5">
        <v>6.84557417205056E-2</v>
      </c>
      <c r="V6" s="5">
        <v>0.120755791846316</v>
      </c>
      <c r="X6" s="5">
        <v>3.9811016011031702E-10</v>
      </c>
      <c r="Z6" s="7">
        <f>AZ6</f>
        <v>-5.8161767262011402E-3</v>
      </c>
      <c r="AA6" s="7">
        <f>BC6</f>
        <v>7.0101786209354783E-2</v>
      </c>
      <c r="AB6" s="7">
        <f>BF6</f>
        <v>-6.215537532536515E-3</v>
      </c>
      <c r="AC6" s="7">
        <f>BI6</f>
        <v>4.2469270377648069E-2</v>
      </c>
      <c r="AD6" s="7">
        <f>BL6</f>
        <v>2.584082246698256E-2</v>
      </c>
      <c r="AE6" s="7">
        <f>BO6</f>
        <v>-4.6014726753125429E-2</v>
      </c>
      <c r="AF6" s="7">
        <f>BR6</f>
        <v>-9.7198676815612815E-3</v>
      </c>
      <c r="AG6" s="7">
        <f>BU6</f>
        <v>-5.1695180206053584E-2</v>
      </c>
      <c r="AH6" s="7">
        <f>BX6</f>
        <v>-1.6057534972440793E-2</v>
      </c>
      <c r="AI6" s="7">
        <f>CA6</f>
        <v>1.5814032408585622E-2</v>
      </c>
      <c r="AJ6" s="7">
        <f>CD6</f>
        <v>-1.6057534972440793E-2</v>
      </c>
      <c r="AK6" s="7">
        <f>CG6</f>
        <v>2.5798238761640601E-4</v>
      </c>
      <c r="AL6" s="7">
        <f>CJ6</f>
        <v>6.3961934076880561E-5</v>
      </c>
      <c r="AM6" s="7">
        <f>CM6</f>
        <v>2.1911604467447568E-2</v>
      </c>
      <c r="AN6" s="7">
        <f>CP6</f>
        <v>-2.6359745276124915E-2</v>
      </c>
      <c r="AU6" s="5"/>
      <c r="AV6" s="5"/>
      <c r="AW6" s="5"/>
      <c r="AX6" s="4" t="str">
        <f>_xll.BDH("SHASHR Index", "PX_LAST", "01.01.2000", _xll.BToday(), "Period", "M","cols=2;rows=262","sort=R")</f>
        <v>#N/A Connection</v>
      </c>
      <c r="AY6">
        <v>3717.82</v>
      </c>
      <c r="AZ6" s="6">
        <f>(AY6-AY7)/AY7</f>
        <v>-5.8161767262011402E-3</v>
      </c>
      <c r="BA6" s="4" t="str">
        <f>_xll.BDH("BKCN Index", "PX_LAST", "01.01.2000", _xll.BToday(), "Period", "M","cols=2;rows=239","sort=R")</f>
        <v>#N/A Connection</v>
      </c>
      <c r="BB6">
        <v>540.38</v>
      </c>
      <c r="BC6" s="6">
        <f>(BB6-BB7)/BB7</f>
        <v>7.0101786209354783E-2</v>
      </c>
      <c r="BD6" s="4" t="str">
        <f>_xll.BDH("MCIN Index", "PX_LAST", "01.01.2000", _xll.BToday(), "Period", "M","sort=R","cols=2;rows=106")</f>
        <v>#N/A Connection</v>
      </c>
      <c r="BE6">
        <v>1515.73</v>
      </c>
      <c r="BF6" s="6">
        <f>(BE6-BE7)/BE7</f>
        <v>-6.215537532536515E-3</v>
      </c>
      <c r="BG6" s="4" t="str">
        <f>_xll.BDH("MXSO Index", "PX_LAST", "01.01.2000", _xll.BToday(), "Period", "M","cols=2;rows=262","sort=R")</f>
        <v>#N/A Connection</v>
      </c>
      <c r="BH6">
        <v>726.82</v>
      </c>
      <c r="BI6" s="6">
        <f>(BH6-BH7)/BH7</f>
        <v>4.2469270377648069E-2</v>
      </c>
      <c r="BJ6" s="4" t="str">
        <f>_xll.BDH("BCOMTR Index", "PX_LAST", "01.01.2000", _xll.BToday(), "Period", "M","cols=2;rows=262","sort=R")</f>
        <v>#N/A Connection</v>
      </c>
      <c r="BK6">
        <v>220.72739999999999</v>
      </c>
      <c r="BL6" s="6">
        <f>(BK6-BK7)/BK7</f>
        <v>2.584082246698256E-2</v>
      </c>
      <c r="BM6" s="4" t="str">
        <f>_xll.BDH("I31087US Index", "PX_LAST", "01.01.2000", _xll.BToday(), "Period", "M","cols=2;rows=137","sort=R")</f>
        <v>#N/A Connection</v>
      </c>
      <c r="BN6">
        <v>187.0042</v>
      </c>
      <c r="BO6" s="6">
        <f>(BN6-BN7)/BN7</f>
        <v>-4.6014726753125429E-2</v>
      </c>
      <c r="BP6" s="4" t="str">
        <f>_xll.BDH("SPCNCTPT Index", "PX_LAST", "01.01.2000", _xll.BToday(), "Period", "M","cols=2;rows=179","sort=R")</f>
        <v>#N/A Connection</v>
      </c>
      <c r="BQ6">
        <v>203.86600000000001</v>
      </c>
      <c r="BR6" s="6">
        <f>(BQ6-BQ7)/BQ7</f>
        <v>-9.7198676815612815E-3</v>
      </c>
      <c r="BS6" s="4" t="str">
        <f>_xll.BDH("SOLCNHYC Index", "PX_LAST", "01.01.2000", _xll.BToday(), "Period", "M","cols=2;rows=94","sort=R")</f>
        <v>#N/A Connection</v>
      </c>
      <c r="BT6">
        <v>1304.27</v>
      </c>
      <c r="BU6" s="6">
        <f>(BT6-BT7)/BT7</f>
        <v>-5.1695180206053584E-2</v>
      </c>
      <c r="BV6" s="4" t="str">
        <f>_xll.BDH("EHFI604 Index", "PX_LAST", "01.01.2000", _xll.BToday(), "Period", "M","cols=2;rows=202","sort=R")</f>
        <v>#N/A Connection</v>
      </c>
      <c r="BW6">
        <v>204.63140000000001</v>
      </c>
      <c r="BX6" s="6">
        <f>(BW6-BW7)/BW7</f>
        <v>-1.6057534972440793E-2</v>
      </c>
      <c r="BY6" s="4" t="str">
        <f>_xll.BDH("HEDGGLMA Index", "PX_LAST", "01.01.2000", _xll.BToday(), "Period", "M","cols=2;rows=261","sort=R")</f>
        <v>#N/A Connection</v>
      </c>
      <c r="BZ6">
        <v>1197.3399999999999</v>
      </c>
      <c r="CA6" s="6">
        <f>(BZ6-BZ7)/BZ7</f>
        <v>1.5814032408585622E-2</v>
      </c>
      <c r="CB6" s="4" t="str">
        <f>_xll.BDH("EHFI604 Index", "PX_LAST", "01.01.2000", _xll.BToday(), "Period", "M","cols=2;rows=202","sort=R")</f>
        <v>#N/A Connection</v>
      </c>
      <c r="CC6">
        <v>204.63140000000001</v>
      </c>
      <c r="CD6" s="6">
        <f>(CC6-CC7)/CC7</f>
        <v>-1.6057534972440793E-2</v>
      </c>
      <c r="CE6" s="4" t="str">
        <f>_xll.BDH("EHFI38 Index", "PX_LAST", "01.01.2000", _xll.BToday(), "Period", "M","cols=2;rows=262","sort=R")</f>
        <v>#N/A Connection</v>
      </c>
      <c r="CF6">
        <v>526.14059999999995</v>
      </c>
      <c r="CG6" s="6">
        <f>(CF6-CF7)/CF7</f>
        <v>2.5798238761640601E-4</v>
      </c>
      <c r="CH6" s="4" t="str">
        <f>_xll.BDH("BXIIBUS0 Index", "PX_LAST", "01.01.2000", _xll.BToday(), "Period", "M","cols=2;rows=262","sort=R")</f>
        <v>#N/A Connection</v>
      </c>
      <c r="CI6">
        <v>151.66239999999999</v>
      </c>
      <c r="CJ6" s="6">
        <f>(CI6-CI7)/CI7</f>
        <v>6.3961934076880561E-5</v>
      </c>
      <c r="CK6" s="4" t="str">
        <f>_xll.BDH("EHFI286 Index", "PX_LAST", "01.01.2000", _xll.BToday(), "Period", "M","sort=R","cols=2;rows=262")</f>
        <v>#N/A Connection</v>
      </c>
      <c r="CL6">
        <v>600.23</v>
      </c>
      <c r="CM6" s="6">
        <f>(CL6-CL7)/CL7</f>
        <v>2.1911604467447568E-2</v>
      </c>
      <c r="CN6" s="4" t="str">
        <f>_xll.BDH("EHFI451 INDEX", "PX_LAST", "01.01.2000", _xll.BToday(), "Sort", "R", "Period", "M","cols=2;rows=203")</f>
        <v>#N/A Connection</v>
      </c>
      <c r="CO6">
        <v>186.53</v>
      </c>
      <c r="CP6" s="6">
        <f>(CO6-CO7)/CO7</f>
        <v>-2.6359745276124915E-2</v>
      </c>
    </row>
    <row r="7" spans="1:94" x14ac:dyDescent="0.35">
      <c r="A7" s="3">
        <v>44469</v>
      </c>
      <c r="B7" s="6">
        <f t="shared" ref="B7:B70" si="0">Z7</f>
        <v>6.7955746515723251E-3</v>
      </c>
      <c r="C7" s="8">
        <f t="shared" ref="C7:C70" si="1">D7-100</f>
        <v>113.02920202845377</v>
      </c>
      <c r="D7" s="8">
        <f t="shared" ref="D7:D12" si="2">D8*(1+B7)</f>
        <v>213.02920202845377</v>
      </c>
      <c r="E7" s="7">
        <f>SUMPRODUCT(J7:X7,Z7:AN7)</f>
        <v>-5.2814928129521002E-3</v>
      </c>
      <c r="F7" s="8">
        <f t="shared" ref="F7:F70" si="3">G7-100</f>
        <v>114.06103211449926</v>
      </c>
      <c r="G7" s="8">
        <f t="shared" ref="G7:G12" si="4">G8*(1+E7)</f>
        <v>214.06103211449926</v>
      </c>
      <c r="H7" s="8">
        <f t="shared" ref="H7:H14" si="5">F7-C7</f>
        <v>1.0318300860454883</v>
      </c>
      <c r="I7" s="9">
        <f>SUM(J7:X7)</f>
        <v>0.99999999999999967</v>
      </c>
      <c r="J7" s="5">
        <v>5.4806476560006097E-2</v>
      </c>
      <c r="K7" s="5">
        <v>5.41060887936341E-2</v>
      </c>
      <c r="L7" s="5">
        <v>5.7222554691975298E-2</v>
      </c>
      <c r="M7" s="5">
        <v>7.9054374708975195E-2</v>
      </c>
      <c r="N7" s="5">
        <v>0.107855497703783</v>
      </c>
      <c r="O7" s="5">
        <v>0.102095423145424</v>
      </c>
      <c r="P7" s="5">
        <v>3.6745598227221398E-10</v>
      </c>
      <c r="Q7" s="5">
        <v>5.4348471512282198E-2</v>
      </c>
      <c r="R7" s="5">
        <v>9.1928204640591704E-2</v>
      </c>
      <c r="S7" s="5">
        <v>8.9635762117445006E-2</v>
      </c>
      <c r="T7" s="5">
        <v>0.100871735178795</v>
      </c>
      <c r="U7" s="5">
        <v>8.88172089423543E-2</v>
      </c>
      <c r="V7" s="5">
        <v>0.119258200933617</v>
      </c>
      <c r="W7" s="5"/>
      <c r="X7" s="5">
        <v>7.0366083267514905E-10</v>
      </c>
      <c r="Z7" s="7">
        <f t="shared" ref="Z7:Z70" si="6">AZ7</f>
        <v>6.7955746515723251E-3</v>
      </c>
      <c r="AA7" s="7">
        <f t="shared" ref="AA7:AA70" si="7">BC7</f>
        <v>-8.8072234762979651E-2</v>
      </c>
      <c r="AB7" s="7">
        <f t="shared" ref="AB7:AB70" si="8">BF7</f>
        <v>2.4979167226687506E-2</v>
      </c>
      <c r="AC7" s="7">
        <f t="shared" ref="AC7:AC70" si="9">BI7</f>
        <v>-2.2694140734510711E-2</v>
      </c>
      <c r="AD7" s="7">
        <f t="shared" ref="AD7:AD70" si="10">BL7</f>
        <v>4.9752255944296116E-2</v>
      </c>
      <c r="AE7" s="7">
        <f t="shared" ref="AE7:AE70" si="11">BO7</f>
        <v>-4.3703221639300037E-2</v>
      </c>
      <c r="AF7" s="7">
        <f t="shared" ref="AF7:AF70" si="12">BR7</f>
        <v>-7.0384249461201399E-4</v>
      </c>
      <c r="AG7" s="7">
        <f t="shared" ref="AG7:AG70" si="13">BU7</f>
        <v>-3.6774799002717462E-2</v>
      </c>
      <c r="AH7" s="7">
        <f t="shared" ref="AH7:AH70" si="14">BX7</f>
        <v>1.4696697625077876E-3</v>
      </c>
      <c r="AI7" s="7">
        <f t="shared" ref="AI7:AI70" si="15">CA7</f>
        <v>8.625558350875525E-3</v>
      </c>
      <c r="AJ7" s="7">
        <f t="shared" ref="AJ7:AJ70" si="16">CD7</f>
        <v>1.4696697625077876E-3</v>
      </c>
      <c r="AK7" s="7">
        <f t="shared" ref="AK7:AK70" si="17">CG7</f>
        <v>-5.5604909460528788E-3</v>
      </c>
      <c r="AL7" s="7">
        <f t="shared" ref="AL7:AL70" si="18">CJ7</f>
        <v>6.5944486612407505E-5</v>
      </c>
      <c r="AM7" s="7">
        <f t="shared" ref="AM7:AM70" si="19">CM7</f>
        <v>-3.4104212973174591E-3</v>
      </c>
      <c r="AN7" s="7">
        <f t="shared" ref="AN7:AN70" si="20">CP7</f>
        <v>5.2998898042714978E-3</v>
      </c>
      <c r="AU7" s="5"/>
      <c r="AV7" s="3"/>
      <c r="AW7" s="3"/>
      <c r="AX7" s="4">
        <v>44469</v>
      </c>
      <c r="AY7">
        <v>3739.57</v>
      </c>
      <c r="AZ7" s="6">
        <f t="shared" ref="AZ7:AZ70" si="21">(AY7-AY8)/AY8</f>
        <v>6.7955746515723251E-3</v>
      </c>
      <c r="BA7" s="4">
        <v>44469</v>
      </c>
      <c r="BB7">
        <v>504.98</v>
      </c>
      <c r="BC7" s="6">
        <f t="shared" ref="BC7:BC70" si="22">(BB7-BB8)/BB8</f>
        <v>-8.8072234762979651E-2</v>
      </c>
      <c r="BD7" s="4">
        <v>44469</v>
      </c>
      <c r="BE7">
        <v>1525.21</v>
      </c>
      <c r="BF7" s="6">
        <f t="shared" ref="BF7:BF70" si="23">(BE7-BE8)/BE8</f>
        <v>2.4979167226687506E-2</v>
      </c>
      <c r="BG7" s="4">
        <v>44469</v>
      </c>
      <c r="BH7">
        <v>697.21</v>
      </c>
      <c r="BI7" s="6">
        <f t="shared" ref="BI7:BI70" si="24">(BH7-BH8)/BH8</f>
        <v>-2.2694140734510711E-2</v>
      </c>
      <c r="BJ7" s="4">
        <v>44469</v>
      </c>
      <c r="BK7">
        <v>215.16730000000001</v>
      </c>
      <c r="BL7" s="6">
        <f t="shared" ref="BL7:BL70" si="25">(BK7-BK8)/BK8</f>
        <v>4.9752255944296116E-2</v>
      </c>
      <c r="BM7" s="4">
        <v>44469</v>
      </c>
      <c r="BN7">
        <v>196.02420000000001</v>
      </c>
      <c r="BO7" s="6">
        <f t="shared" ref="BO7:BO70" si="26">(BN7-BN8)/BN8</f>
        <v>-4.3703221639300037E-2</v>
      </c>
      <c r="BP7" s="4">
        <v>44469</v>
      </c>
      <c r="BQ7">
        <v>205.86699999999999</v>
      </c>
      <c r="BR7" s="6">
        <f t="shared" ref="BR7:BR70" si="27">(BQ7-BQ8)/BQ8</f>
        <v>-7.0384249461201399E-4</v>
      </c>
      <c r="BS7" s="4">
        <v>44469</v>
      </c>
      <c r="BT7">
        <v>1375.37</v>
      </c>
      <c r="BU7" s="6">
        <f t="shared" ref="BU7:BU70" si="28">(BT7-BT8)/BT8</f>
        <v>-3.6774799002717462E-2</v>
      </c>
      <c r="BV7" s="4">
        <v>44439</v>
      </c>
      <c r="BW7">
        <v>207.9709</v>
      </c>
      <c r="BX7" s="6">
        <f t="shared" ref="BX7:BX70" si="29">(BW7-BW8)/BW8</f>
        <v>1.4696697625077876E-3</v>
      </c>
      <c r="BY7" s="4">
        <v>44439</v>
      </c>
      <c r="BZ7">
        <v>1178.7</v>
      </c>
      <c r="CA7" s="6">
        <f t="shared" ref="CA7:CA70" si="30">(BZ7-BZ8)/BZ8</f>
        <v>8.625558350875525E-3</v>
      </c>
      <c r="CB7" s="4">
        <v>44439</v>
      </c>
      <c r="CC7">
        <v>207.9709</v>
      </c>
      <c r="CD7" s="6">
        <f t="shared" ref="CD7:CD70" si="31">(CC7-CC8)/CC8</f>
        <v>1.4696697625077876E-3</v>
      </c>
      <c r="CE7" s="4">
        <v>44469</v>
      </c>
      <c r="CF7">
        <v>526.00490000000002</v>
      </c>
      <c r="CG7" s="6">
        <f t="shared" ref="CG7:CG70" si="32">(CF7-CF8)/CF8</f>
        <v>-5.5604909460528788E-3</v>
      </c>
      <c r="CH7" s="4">
        <v>44469</v>
      </c>
      <c r="CI7">
        <v>151.65270000000001</v>
      </c>
      <c r="CJ7" s="6">
        <f t="shared" ref="CJ7:CJ70" si="33">(CI7-CI8)/CI8</f>
        <v>6.5944486612407505E-5</v>
      </c>
      <c r="CK7" s="4">
        <v>44469</v>
      </c>
      <c r="CL7">
        <v>587.36</v>
      </c>
      <c r="CM7" s="6">
        <f t="shared" ref="CM7:CM70" si="34">(CL7-CL8)/CL8</f>
        <v>-3.4104212973174591E-3</v>
      </c>
      <c r="CN7" s="4">
        <v>44469</v>
      </c>
      <c r="CO7">
        <v>191.58</v>
      </c>
      <c r="CP7" s="6">
        <f t="shared" ref="CP7:CP70" si="35">(CO7-CO8)/CO8</f>
        <v>5.2998898042714978E-3</v>
      </c>
    </row>
    <row r="8" spans="1:94" x14ac:dyDescent="0.35">
      <c r="A8" s="3">
        <v>44439</v>
      </c>
      <c r="B8" s="6">
        <f t="shared" si="0"/>
        <v>4.3134304423885085E-2</v>
      </c>
      <c r="C8" s="8">
        <f t="shared" si="1"/>
        <v>111.59131743519831</v>
      </c>
      <c r="D8" s="8">
        <f t="shared" si="2"/>
        <v>211.59131743519831</v>
      </c>
      <c r="E8" s="7">
        <f>SUMPRODUCT(J8:X8,Z8:AN8)</f>
        <v>1.1058217645012195E-2</v>
      </c>
      <c r="F8" s="8">
        <f t="shared" si="3"/>
        <v>115.19759667470126</v>
      </c>
      <c r="G8" s="8">
        <f t="shared" si="4"/>
        <v>215.19759667470126</v>
      </c>
      <c r="H8" s="8">
        <f t="shared" si="5"/>
        <v>3.6062792395029533</v>
      </c>
      <c r="I8" s="9">
        <f>SUM(J8:X8)</f>
        <v>0.99999999999999989</v>
      </c>
      <c r="J8" s="5">
        <v>5.7750566547252802E-2</v>
      </c>
      <c r="K8" s="5">
        <v>5.7647670517984299E-2</v>
      </c>
      <c r="L8" s="5">
        <v>5.50037647257249E-2</v>
      </c>
      <c r="M8" s="5">
        <v>7.5512662247388201E-2</v>
      </c>
      <c r="N8" s="5">
        <v>0.107128776983001</v>
      </c>
      <c r="O8" s="5">
        <v>9.7292647191812298E-2</v>
      </c>
      <c r="P8" s="5">
        <v>3.8844301898581801E-10</v>
      </c>
      <c r="Q8" s="5">
        <v>5.3622505609131302E-2</v>
      </c>
      <c r="R8" s="5">
        <v>9.5386402551405097E-2</v>
      </c>
      <c r="S8" s="5">
        <v>9.2157609365876705E-2</v>
      </c>
      <c r="T8" s="5">
        <v>0.100017654411672</v>
      </c>
      <c r="U8" s="5">
        <v>8.95154343639806E-2</v>
      </c>
      <c r="V8" s="5">
        <v>0.11896430509122</v>
      </c>
      <c r="W8" s="5"/>
      <c r="X8" s="5">
        <v>5.1076626520751801E-12</v>
      </c>
      <c r="Z8" s="7">
        <f t="shared" si="6"/>
        <v>4.3134304423885085E-2</v>
      </c>
      <c r="AA8" s="7">
        <f t="shared" si="7"/>
        <v>-6.6708239933932281E-2</v>
      </c>
      <c r="AB8" s="7">
        <f t="shared" si="8"/>
        <v>0.11458661033961022</v>
      </c>
      <c r="AC8" s="7">
        <f t="shared" si="9"/>
        <v>5.5122535607057786E-2</v>
      </c>
      <c r="AD8" s="7">
        <f t="shared" si="10"/>
        <v>-2.9575206637297824E-3</v>
      </c>
      <c r="AE8" s="7">
        <f t="shared" si="11"/>
        <v>2.4161265631026715E-2</v>
      </c>
      <c r="AF8" s="7">
        <f t="shared" si="12"/>
        <v>3.6734256399262909E-3</v>
      </c>
      <c r="AG8" s="7">
        <f t="shared" si="13"/>
        <v>1.7501353932103992E-2</v>
      </c>
      <c r="AH8" s="7">
        <f t="shared" si="14"/>
        <v>-1.0344254068528694E-2</v>
      </c>
      <c r="AI8" s="7">
        <f t="shared" si="15"/>
        <v>9.7646212354804592E-4</v>
      </c>
      <c r="AJ8" s="7">
        <f t="shared" si="16"/>
        <v>-1.0344254068528694E-2</v>
      </c>
      <c r="AK8" s="7">
        <f t="shared" si="17"/>
        <v>1.0019112119917633E-2</v>
      </c>
      <c r="AL8" s="7">
        <f t="shared" si="18"/>
        <v>8.1777850469103548E-5</v>
      </c>
      <c r="AM8" s="7">
        <f t="shared" si="19"/>
        <v>9.0007472318451992E-4</v>
      </c>
      <c r="AN8" s="7">
        <f t="shared" si="20"/>
        <v>-1.1515120078842258E-2</v>
      </c>
      <c r="AU8" s="5"/>
      <c r="AV8" s="3"/>
      <c r="AW8" s="3"/>
      <c r="AX8" s="4">
        <v>44439</v>
      </c>
      <c r="AY8">
        <v>3714.3290000000002</v>
      </c>
      <c r="AZ8" s="6">
        <f t="shared" si="21"/>
        <v>4.3134304423885085E-2</v>
      </c>
      <c r="BA8" s="4">
        <v>44439</v>
      </c>
      <c r="BB8">
        <v>553.75</v>
      </c>
      <c r="BC8" s="6">
        <f t="shared" si="22"/>
        <v>-6.6708239933932281E-2</v>
      </c>
      <c r="BD8" s="4">
        <v>44439</v>
      </c>
      <c r="BE8">
        <v>1488.04</v>
      </c>
      <c r="BF8" s="6">
        <f t="shared" si="23"/>
        <v>0.11458661033961022</v>
      </c>
      <c r="BG8" s="4">
        <v>44439</v>
      </c>
      <c r="BH8">
        <v>713.4</v>
      </c>
      <c r="BI8" s="6">
        <f t="shared" si="24"/>
        <v>5.5122535607057786E-2</v>
      </c>
      <c r="BJ8" s="4">
        <v>44439</v>
      </c>
      <c r="BK8">
        <v>204.96960000000001</v>
      </c>
      <c r="BL8" s="6">
        <f t="shared" si="25"/>
        <v>-2.9575206637297824E-3</v>
      </c>
      <c r="BM8" s="4">
        <v>44439</v>
      </c>
      <c r="BN8">
        <v>204.98259999999999</v>
      </c>
      <c r="BO8" s="6">
        <f t="shared" si="26"/>
        <v>2.4161265631026715E-2</v>
      </c>
      <c r="BP8" s="4">
        <v>44439</v>
      </c>
      <c r="BQ8">
        <v>206.012</v>
      </c>
      <c r="BR8" s="6">
        <f t="shared" si="27"/>
        <v>3.6734256399262909E-3</v>
      </c>
      <c r="BS8" s="4">
        <v>44439</v>
      </c>
      <c r="BT8">
        <v>1427.88</v>
      </c>
      <c r="BU8" s="6">
        <f t="shared" si="28"/>
        <v>1.7501353932103992E-2</v>
      </c>
      <c r="BV8" s="4">
        <v>44408</v>
      </c>
      <c r="BW8">
        <v>207.66569999999999</v>
      </c>
      <c r="BX8" s="6">
        <f t="shared" si="29"/>
        <v>-1.0344254068528694E-2</v>
      </c>
      <c r="BY8" s="4">
        <v>44408</v>
      </c>
      <c r="BZ8">
        <v>1168.6199999999999</v>
      </c>
      <c r="CA8" s="6">
        <f t="shared" si="30"/>
        <v>9.7646212354804592E-4</v>
      </c>
      <c r="CB8" s="4">
        <v>44408</v>
      </c>
      <c r="CC8">
        <v>207.66569999999999</v>
      </c>
      <c r="CD8" s="6">
        <f t="shared" si="31"/>
        <v>-1.0344254068528694E-2</v>
      </c>
      <c r="CE8" s="4">
        <v>44439</v>
      </c>
      <c r="CF8">
        <v>528.9461</v>
      </c>
      <c r="CG8" s="6">
        <f t="shared" si="32"/>
        <v>1.0019112119917633E-2</v>
      </c>
      <c r="CH8" s="4">
        <v>44439</v>
      </c>
      <c r="CI8">
        <v>151.64269999999999</v>
      </c>
      <c r="CJ8" s="6">
        <f t="shared" si="33"/>
        <v>8.1777850469103548E-5</v>
      </c>
      <c r="CK8" s="4">
        <v>44439</v>
      </c>
      <c r="CL8">
        <v>589.37</v>
      </c>
      <c r="CM8" s="6">
        <f t="shared" si="34"/>
        <v>9.0007472318451992E-4</v>
      </c>
      <c r="CN8" s="4">
        <v>44439</v>
      </c>
      <c r="CO8">
        <v>190.57</v>
      </c>
      <c r="CP8" s="6">
        <f t="shared" si="35"/>
        <v>-1.1515120078842258E-2</v>
      </c>
    </row>
    <row r="9" spans="1:94" x14ac:dyDescent="0.35">
      <c r="A9" s="3">
        <v>44408</v>
      </c>
      <c r="B9" s="6">
        <f t="shared" si="0"/>
        <v>-5.4052345210925112E-2</v>
      </c>
      <c r="C9" s="8">
        <f t="shared" si="1"/>
        <v>102.84187428008951</v>
      </c>
      <c r="D9" s="8">
        <f t="shared" si="2"/>
        <v>202.84187428008951</v>
      </c>
      <c r="E9" s="7">
        <f>SUMPRODUCT(J9:X9,Z9:AN9)</f>
        <v>-2.4151962826715674E-2</v>
      </c>
      <c r="F9" s="8">
        <f t="shared" si="3"/>
        <v>112.84392225795472</v>
      </c>
      <c r="G9" s="8">
        <f t="shared" si="4"/>
        <v>212.84392225795472</v>
      </c>
      <c r="H9" s="8">
        <f t="shared" si="5"/>
        <v>10.002047977865203</v>
      </c>
      <c r="I9" s="9">
        <f>SUM(J9:X9)</f>
        <v>0.99999999999999922</v>
      </c>
      <c r="J9" s="5">
        <v>5.9896644612631902E-2</v>
      </c>
      <c r="K9" s="5">
        <v>5.4824122337384901E-2</v>
      </c>
      <c r="L9" s="5">
        <v>5.17618972814613E-2</v>
      </c>
      <c r="M9" s="5">
        <v>7.9174810300120302E-2</v>
      </c>
      <c r="N9" s="5">
        <v>0.109575214846817</v>
      </c>
      <c r="O9" s="5">
        <v>0.106362181807724</v>
      </c>
      <c r="P9" s="5">
        <v>1.94229884753807E-13</v>
      </c>
      <c r="Q9" s="5">
        <v>5.2228289257640399E-2</v>
      </c>
      <c r="R9" s="5">
        <v>8.7767464287258304E-2</v>
      </c>
      <c r="S9" s="5">
        <v>8.1309060315472803E-2</v>
      </c>
      <c r="T9" s="5">
        <v>0.104696098693463</v>
      </c>
      <c r="U9" s="5">
        <v>9.6339956777172803E-2</v>
      </c>
      <c r="V9" s="5">
        <v>0.116064259093238</v>
      </c>
      <c r="W9" s="5"/>
      <c r="X9" s="5">
        <v>3.8942026886590999E-10</v>
      </c>
      <c r="Z9" s="7">
        <f t="shared" si="6"/>
        <v>-5.4052345210925112E-2</v>
      </c>
      <c r="AA9" s="7">
        <f t="shared" si="7"/>
        <v>-0.17930452583822062</v>
      </c>
      <c r="AB9" s="7">
        <f t="shared" si="8"/>
        <v>9.4742652340589432E-3</v>
      </c>
      <c r="AC9" s="7">
        <f t="shared" si="9"/>
        <v>-3.4182784332771408E-2</v>
      </c>
      <c r="AD9" s="7">
        <f t="shared" si="10"/>
        <v>1.8385445408889641E-2</v>
      </c>
      <c r="AE9" s="7">
        <f t="shared" si="11"/>
        <v>-4.6022807163880297E-2</v>
      </c>
      <c r="AF9" s="7">
        <f t="shared" si="12"/>
        <v>2.5464501076633353E-2</v>
      </c>
      <c r="AG9" s="7">
        <f t="shared" si="13"/>
        <v>-2.7814918217905528E-2</v>
      </c>
      <c r="AH9" s="7">
        <f t="shared" si="14"/>
        <v>-4.0003968120236469E-3</v>
      </c>
      <c r="AI9" s="7">
        <f t="shared" si="15"/>
        <v>-2.7667194136753583E-2</v>
      </c>
      <c r="AJ9" s="7">
        <f t="shared" si="16"/>
        <v>-4.0003968120236469E-3</v>
      </c>
      <c r="AK9" s="7">
        <f t="shared" si="17"/>
        <v>-1.5829443719986836E-2</v>
      </c>
      <c r="AL9" s="7">
        <f t="shared" si="18"/>
        <v>8.244414574025645E-5</v>
      </c>
      <c r="AM9" s="7">
        <f t="shared" si="19"/>
        <v>3.5619940349382734E-3</v>
      </c>
      <c r="AN9" s="7">
        <f t="shared" si="20"/>
        <v>-3.9266339447172269E-3</v>
      </c>
      <c r="AU9" s="5"/>
      <c r="AV9" s="3"/>
      <c r="AW9" s="3"/>
      <c r="AX9" s="4">
        <v>44407</v>
      </c>
      <c r="AY9">
        <v>3560.739</v>
      </c>
      <c r="AZ9" s="6">
        <f t="shared" si="21"/>
        <v>-5.4052345210925112E-2</v>
      </c>
      <c r="BA9" s="4">
        <v>44407</v>
      </c>
      <c r="BB9">
        <v>593.33000000000004</v>
      </c>
      <c r="BC9" s="6">
        <f t="shared" si="22"/>
        <v>-0.17930452583822062</v>
      </c>
      <c r="BD9" s="4">
        <v>44407</v>
      </c>
      <c r="BE9">
        <v>1335.06</v>
      </c>
      <c r="BF9" s="6">
        <f t="shared" si="23"/>
        <v>9.4742652340589432E-3</v>
      </c>
      <c r="BG9" s="4">
        <v>44407</v>
      </c>
      <c r="BH9">
        <v>676.13</v>
      </c>
      <c r="BI9" s="6">
        <f t="shared" si="24"/>
        <v>-3.4182784332771408E-2</v>
      </c>
      <c r="BJ9" s="4">
        <v>44407</v>
      </c>
      <c r="BK9">
        <v>205.57759999999999</v>
      </c>
      <c r="BL9" s="6">
        <f t="shared" si="25"/>
        <v>1.8385445408889641E-2</v>
      </c>
      <c r="BM9" s="4">
        <v>44407</v>
      </c>
      <c r="BN9">
        <v>200.14680000000001</v>
      </c>
      <c r="BO9" s="6">
        <f t="shared" si="26"/>
        <v>-4.6022807163880297E-2</v>
      </c>
      <c r="BP9" s="4">
        <v>44407</v>
      </c>
      <c r="BQ9">
        <v>205.25800000000001</v>
      </c>
      <c r="BR9" s="6">
        <f t="shared" si="27"/>
        <v>2.5464501076633353E-2</v>
      </c>
      <c r="BS9" s="4">
        <v>44407</v>
      </c>
      <c r="BT9">
        <v>1403.32</v>
      </c>
      <c r="BU9" s="6">
        <f t="shared" si="28"/>
        <v>-2.7814918217905528E-2</v>
      </c>
      <c r="BV9" s="4">
        <v>44377</v>
      </c>
      <c r="BW9">
        <v>209.83629999999999</v>
      </c>
      <c r="BX9" s="6">
        <f t="shared" si="29"/>
        <v>-4.0003968120236469E-3</v>
      </c>
      <c r="BY9" s="4">
        <v>44377</v>
      </c>
      <c r="BZ9">
        <v>1167.48</v>
      </c>
      <c r="CA9" s="6">
        <f t="shared" si="30"/>
        <v>-2.7667194136753583E-2</v>
      </c>
      <c r="CB9" s="4">
        <v>44377</v>
      </c>
      <c r="CC9">
        <v>209.83629999999999</v>
      </c>
      <c r="CD9" s="6">
        <f t="shared" si="31"/>
        <v>-4.0003968120236469E-3</v>
      </c>
      <c r="CE9" s="4">
        <v>44408</v>
      </c>
      <c r="CF9">
        <v>523.69910000000004</v>
      </c>
      <c r="CG9" s="6">
        <f t="shared" si="32"/>
        <v>-1.5829443719986836E-2</v>
      </c>
      <c r="CH9" s="4">
        <v>44407</v>
      </c>
      <c r="CI9">
        <v>151.63030000000001</v>
      </c>
      <c r="CJ9" s="6">
        <f t="shared" si="33"/>
        <v>8.244414574025645E-5</v>
      </c>
      <c r="CK9" s="4">
        <v>44408</v>
      </c>
      <c r="CL9">
        <v>588.84</v>
      </c>
      <c r="CM9" s="6">
        <f t="shared" si="34"/>
        <v>3.5619940349382734E-3</v>
      </c>
      <c r="CN9" s="4">
        <v>44408</v>
      </c>
      <c r="CO9">
        <v>192.79</v>
      </c>
      <c r="CP9" s="6">
        <f t="shared" si="35"/>
        <v>-3.9266339447172269E-3</v>
      </c>
    </row>
    <row r="10" spans="1:94" x14ac:dyDescent="0.35">
      <c r="A10" s="3">
        <v>44377</v>
      </c>
      <c r="B10" s="6">
        <f t="shared" si="0"/>
        <v>-6.7518235174446805E-3</v>
      </c>
      <c r="C10" s="8">
        <f t="shared" si="1"/>
        <v>114.43245115430696</v>
      </c>
      <c r="D10" s="8">
        <f t="shared" si="2"/>
        <v>214.43245115430696</v>
      </c>
      <c r="E10" s="7">
        <f>SUMPRODUCT(J10:X10,Z10:AN10)</f>
        <v>7.1416060314973013E-3</v>
      </c>
      <c r="F10" s="8">
        <f t="shared" si="3"/>
        <v>118.11174911464147</v>
      </c>
      <c r="G10" s="8">
        <f t="shared" si="4"/>
        <v>218.11174911464147</v>
      </c>
      <c r="H10" s="8">
        <f t="shared" si="5"/>
        <v>3.6792979603345088</v>
      </c>
      <c r="I10" s="9">
        <f>SUM(J10:X10)</f>
        <v>1.0000000000000002</v>
      </c>
      <c r="J10" s="5">
        <v>5.5573818706432E-2</v>
      </c>
      <c r="K10" s="5">
        <v>6.3846310476845594E-2</v>
      </c>
      <c r="L10" s="5">
        <v>6.5956277512066203E-2</v>
      </c>
      <c r="M10" s="5">
        <v>6.9309637608207103E-2</v>
      </c>
      <c r="N10" s="5">
        <v>0.102526904211878</v>
      </c>
      <c r="O10" s="5">
        <v>0.104074989736427</v>
      </c>
      <c r="P10" s="5">
        <v>2.2585935493022499E-13</v>
      </c>
      <c r="Q10" s="5">
        <v>4.4813045759818503E-2</v>
      </c>
      <c r="R10" s="5">
        <v>9.4000611634586104E-2</v>
      </c>
      <c r="S10" s="5">
        <v>8.6134693901097806E-2</v>
      </c>
      <c r="T10" s="5">
        <v>0.10290419711174099</v>
      </c>
      <c r="U10" s="5">
        <v>9.2256376600838894E-2</v>
      </c>
      <c r="V10" s="5">
        <v>0.11860313666929399</v>
      </c>
      <c r="W10" s="5"/>
      <c r="X10" s="5">
        <v>7.0542141275036194E-11</v>
      </c>
      <c r="Z10" s="7">
        <f t="shared" si="6"/>
        <v>-6.7518235174446805E-3</v>
      </c>
      <c r="AA10" s="7">
        <f t="shared" si="7"/>
        <v>4.1413981360107169E-2</v>
      </c>
      <c r="AB10" s="7">
        <f t="shared" si="8"/>
        <v>2.4153205197701658E-2</v>
      </c>
      <c r="AC10" s="7">
        <f t="shared" si="9"/>
        <v>-3.3626901521216994E-2</v>
      </c>
      <c r="AD10" s="7">
        <f t="shared" si="10"/>
        <v>1.8512893737039356E-2</v>
      </c>
      <c r="AE10" s="7">
        <f t="shared" si="11"/>
        <v>-1.563332074347416E-2</v>
      </c>
      <c r="AF10" s="7">
        <f t="shared" si="12"/>
        <v>2.589609504918735E-3</v>
      </c>
      <c r="AG10" s="7">
        <f t="shared" si="13"/>
        <v>-7.1464927847247148E-3</v>
      </c>
      <c r="AH10" s="7">
        <f t="shared" si="14"/>
        <v>1.3634178882081993E-2</v>
      </c>
      <c r="AI10" s="7">
        <f t="shared" si="15"/>
        <v>2.6432320607293742E-2</v>
      </c>
      <c r="AJ10" s="7">
        <f t="shared" si="16"/>
        <v>1.3634178882081993E-2</v>
      </c>
      <c r="AK10" s="7">
        <f t="shared" si="17"/>
        <v>7.4845333654441591E-3</v>
      </c>
      <c r="AL10" s="7">
        <f t="shared" si="18"/>
        <v>6.4640388369903082E-5</v>
      </c>
      <c r="AM10" s="7">
        <f t="shared" si="19"/>
        <v>-5.8286314576662676E-3</v>
      </c>
      <c r="AN10" s="7">
        <f t="shared" si="20"/>
        <v>-1.5864137895967745E-2</v>
      </c>
      <c r="AU10" s="5"/>
      <c r="AV10" s="3"/>
      <c r="AW10" s="3"/>
      <c r="AX10" s="4">
        <v>44377</v>
      </c>
      <c r="AY10">
        <v>3764.203</v>
      </c>
      <c r="AZ10" s="6">
        <f t="shared" si="21"/>
        <v>-6.7518235174446805E-3</v>
      </c>
      <c r="BA10" s="4">
        <v>44377</v>
      </c>
      <c r="BB10">
        <v>722.96</v>
      </c>
      <c r="BC10" s="6">
        <f t="shared" si="22"/>
        <v>4.1413981360107169E-2</v>
      </c>
      <c r="BD10" s="4">
        <v>44377</v>
      </c>
      <c r="BE10">
        <v>1322.53</v>
      </c>
      <c r="BF10" s="6">
        <f t="shared" si="23"/>
        <v>2.4153205197701658E-2</v>
      </c>
      <c r="BG10" s="4">
        <v>44377</v>
      </c>
      <c r="BH10">
        <v>700.06</v>
      </c>
      <c r="BI10" s="6">
        <f t="shared" si="24"/>
        <v>-3.3626901521216994E-2</v>
      </c>
      <c r="BJ10" s="4">
        <v>44377</v>
      </c>
      <c r="BK10">
        <v>201.86619999999999</v>
      </c>
      <c r="BL10" s="6">
        <f t="shared" si="25"/>
        <v>1.8512893737039356E-2</v>
      </c>
      <c r="BM10" s="4">
        <v>44377</v>
      </c>
      <c r="BN10">
        <v>209.80250000000001</v>
      </c>
      <c r="BO10" s="6">
        <f t="shared" si="26"/>
        <v>-1.563332074347416E-2</v>
      </c>
      <c r="BP10" s="4">
        <v>44377</v>
      </c>
      <c r="BQ10">
        <v>200.161</v>
      </c>
      <c r="BR10" s="6">
        <f t="shared" si="27"/>
        <v>2.589609504918735E-3</v>
      </c>
      <c r="BS10" s="4">
        <v>44377</v>
      </c>
      <c r="BT10">
        <v>1443.47</v>
      </c>
      <c r="BU10" s="6">
        <f t="shared" si="28"/>
        <v>-7.1464927847247148E-3</v>
      </c>
      <c r="BV10" s="4">
        <v>44347</v>
      </c>
      <c r="BW10">
        <v>210.67910000000001</v>
      </c>
      <c r="BX10" s="6">
        <f t="shared" si="29"/>
        <v>1.3634178882081993E-2</v>
      </c>
      <c r="BY10" s="4">
        <v>44347</v>
      </c>
      <c r="BZ10">
        <v>1200.7</v>
      </c>
      <c r="CA10" s="6">
        <f t="shared" si="30"/>
        <v>2.6432320607293742E-2</v>
      </c>
      <c r="CB10" s="4">
        <v>44347</v>
      </c>
      <c r="CC10">
        <v>210.67910000000001</v>
      </c>
      <c r="CD10" s="6">
        <f t="shared" si="31"/>
        <v>1.3634178882081993E-2</v>
      </c>
      <c r="CE10" s="4">
        <v>44377</v>
      </c>
      <c r="CF10">
        <v>532.1223</v>
      </c>
      <c r="CG10" s="6">
        <f t="shared" si="32"/>
        <v>7.4845333654441591E-3</v>
      </c>
      <c r="CH10" s="4">
        <v>44377</v>
      </c>
      <c r="CI10">
        <v>151.61779999999999</v>
      </c>
      <c r="CJ10" s="6">
        <f t="shared" si="33"/>
        <v>6.4640388369903082E-5</v>
      </c>
      <c r="CK10" s="4">
        <v>44377</v>
      </c>
      <c r="CL10">
        <v>586.75</v>
      </c>
      <c r="CM10" s="6">
        <f t="shared" si="34"/>
        <v>-5.8286314576662676E-3</v>
      </c>
      <c r="CN10" s="4">
        <v>44377</v>
      </c>
      <c r="CO10">
        <v>193.55</v>
      </c>
      <c r="CP10" s="6">
        <f t="shared" si="35"/>
        <v>-1.5864137895967745E-2</v>
      </c>
    </row>
    <row r="11" spans="1:94" x14ac:dyDescent="0.35">
      <c r="A11" s="3">
        <v>44347</v>
      </c>
      <c r="B11" s="6">
        <f t="shared" si="0"/>
        <v>4.898678618947961E-2</v>
      </c>
      <c r="C11" s="8">
        <f t="shared" si="1"/>
        <v>115.89010302912254</v>
      </c>
      <c r="D11" s="8">
        <f t="shared" si="2"/>
        <v>215.89010302912254</v>
      </c>
      <c r="E11" s="7">
        <f>SUMPRODUCT(J11:X11,Z11:AN11)</f>
        <v>1.9101358355513159E-2</v>
      </c>
      <c r="F11" s="8">
        <f t="shared" si="3"/>
        <v>116.56512630242807</v>
      </c>
      <c r="G11" s="8">
        <f t="shared" si="4"/>
        <v>216.56512630242807</v>
      </c>
      <c r="H11" s="8">
        <f t="shared" si="5"/>
        <v>0.67502327330552703</v>
      </c>
      <c r="I11" s="9">
        <f>SUM(J11:X11)</f>
        <v>1.0000000000000002</v>
      </c>
      <c r="J11" s="5">
        <v>6.2650308893255402E-2</v>
      </c>
      <c r="K11" s="5">
        <v>6.2487147216508401E-2</v>
      </c>
      <c r="L11" s="5">
        <v>8.2629437349943102E-2</v>
      </c>
      <c r="M11" s="5">
        <v>7.0673598863158202E-2</v>
      </c>
      <c r="N11" s="5">
        <v>9.6882624612902701E-2</v>
      </c>
      <c r="O11" s="5">
        <v>0.11935494191422399</v>
      </c>
      <c r="P11" s="5">
        <v>2.33168998629396E-9</v>
      </c>
      <c r="Q11" s="5">
        <v>2.1099182283334399E-2</v>
      </c>
      <c r="R11" s="5">
        <v>0.113253424278305</v>
      </c>
      <c r="S11" s="5">
        <v>5.87403442137975E-2</v>
      </c>
      <c r="T11" s="5">
        <v>0.108153195608404</v>
      </c>
      <c r="U11" s="5">
        <v>9.0255243024357806E-2</v>
      </c>
      <c r="V11" s="5">
        <v>0.11382054940745299</v>
      </c>
      <c r="W11" s="5"/>
      <c r="X11" s="5">
        <v>2.6667243779442301E-12</v>
      </c>
      <c r="Z11" s="7">
        <f t="shared" si="6"/>
        <v>4.898678618947961E-2</v>
      </c>
      <c r="AA11" s="7">
        <f t="shared" si="7"/>
        <v>-6.1421772754312841E-2</v>
      </c>
      <c r="AB11" s="7">
        <f t="shared" si="8"/>
        <v>7.0390079740057232E-2</v>
      </c>
      <c r="AC11" s="7">
        <f t="shared" si="9"/>
        <v>-3.1923383878691828E-3</v>
      </c>
      <c r="AD11" s="7">
        <f t="shared" si="10"/>
        <v>2.7284083075471848E-2</v>
      </c>
      <c r="AE11" s="7">
        <f t="shared" si="11"/>
        <v>8.7602634563212472E-3</v>
      </c>
      <c r="AF11" s="7">
        <f t="shared" si="12"/>
        <v>3.9374236275590262E-3</v>
      </c>
      <c r="AG11" s="7">
        <f t="shared" si="13"/>
        <v>5.5956341603435669E-3</v>
      </c>
      <c r="AH11" s="7">
        <f t="shared" si="14"/>
        <v>3.3132054013375142E-2</v>
      </c>
      <c r="AI11" s="7">
        <f t="shared" si="15"/>
        <v>3.5450948456710853E-2</v>
      </c>
      <c r="AJ11" s="7">
        <f t="shared" si="16"/>
        <v>3.3132054013375142E-2</v>
      </c>
      <c r="AK11" s="7">
        <f t="shared" si="17"/>
        <v>1.1622074107074639E-2</v>
      </c>
      <c r="AL11" s="7">
        <f t="shared" si="18"/>
        <v>5.0131793847486538E-5</v>
      </c>
      <c r="AM11" s="7">
        <f t="shared" si="19"/>
        <v>1.5380645161290417E-2</v>
      </c>
      <c r="AN11" s="7">
        <f t="shared" si="20"/>
        <v>1.5277282680652999E-3</v>
      </c>
      <c r="AU11" s="5"/>
      <c r="AV11" s="3"/>
      <c r="AW11" s="3"/>
      <c r="AX11" s="4">
        <v>44347</v>
      </c>
      <c r="AY11">
        <v>3789.7910000000002</v>
      </c>
      <c r="AZ11" s="6">
        <f t="shared" si="21"/>
        <v>4.898678618947961E-2</v>
      </c>
      <c r="BA11" s="4">
        <v>44347</v>
      </c>
      <c r="BB11">
        <v>694.21</v>
      </c>
      <c r="BC11" s="6">
        <f t="shared" si="22"/>
        <v>-6.1421772754312841E-2</v>
      </c>
      <c r="BD11" s="4">
        <v>44347</v>
      </c>
      <c r="BE11">
        <v>1291.3399999999999</v>
      </c>
      <c r="BF11" s="6">
        <f t="shared" si="23"/>
        <v>7.0390079740057232E-2</v>
      </c>
      <c r="BG11" s="4">
        <v>44347</v>
      </c>
      <c r="BH11">
        <v>724.42</v>
      </c>
      <c r="BI11" s="6">
        <f t="shared" si="24"/>
        <v>-3.1923383878691828E-3</v>
      </c>
      <c r="BJ11" s="4">
        <v>44347</v>
      </c>
      <c r="BK11">
        <v>198.197</v>
      </c>
      <c r="BL11" s="6">
        <f t="shared" si="25"/>
        <v>2.7284083075471848E-2</v>
      </c>
      <c r="BM11" s="4">
        <v>44347</v>
      </c>
      <c r="BN11">
        <v>213.1345</v>
      </c>
      <c r="BO11" s="6">
        <f t="shared" si="26"/>
        <v>8.7602634563212472E-3</v>
      </c>
      <c r="BP11" s="4">
        <v>44347</v>
      </c>
      <c r="BQ11">
        <v>199.64400000000001</v>
      </c>
      <c r="BR11" s="6">
        <f t="shared" si="27"/>
        <v>3.9374236275590262E-3</v>
      </c>
      <c r="BS11" s="4">
        <v>44347</v>
      </c>
      <c r="BT11">
        <v>1453.86</v>
      </c>
      <c r="BU11" s="6">
        <f t="shared" si="28"/>
        <v>5.5956341603435669E-3</v>
      </c>
      <c r="BV11" s="4">
        <v>44316</v>
      </c>
      <c r="BW11">
        <v>207.84530000000001</v>
      </c>
      <c r="BX11" s="6">
        <f t="shared" si="29"/>
        <v>3.3132054013375142E-2</v>
      </c>
      <c r="BY11" s="4">
        <v>44316</v>
      </c>
      <c r="BZ11">
        <v>1169.78</v>
      </c>
      <c r="CA11" s="6">
        <f t="shared" si="30"/>
        <v>3.5450948456710853E-2</v>
      </c>
      <c r="CB11" s="4">
        <v>44316</v>
      </c>
      <c r="CC11">
        <v>207.84530000000001</v>
      </c>
      <c r="CD11" s="6">
        <f t="shared" si="31"/>
        <v>3.3132054013375142E-2</v>
      </c>
      <c r="CE11" s="4">
        <v>44347</v>
      </c>
      <c r="CF11">
        <v>528.16920000000005</v>
      </c>
      <c r="CG11" s="6">
        <f t="shared" si="32"/>
        <v>1.1622074107074639E-2</v>
      </c>
      <c r="CH11" s="4">
        <v>44347</v>
      </c>
      <c r="CI11">
        <v>151.608</v>
      </c>
      <c r="CJ11" s="6">
        <f t="shared" si="33"/>
        <v>5.0131793847486538E-5</v>
      </c>
      <c r="CK11" s="4">
        <v>44347</v>
      </c>
      <c r="CL11">
        <v>590.19000000000005</v>
      </c>
      <c r="CM11" s="6">
        <f t="shared" si="34"/>
        <v>1.5380645161290417E-2</v>
      </c>
      <c r="CN11" s="4">
        <v>44347</v>
      </c>
      <c r="CO11">
        <v>196.67</v>
      </c>
      <c r="CP11" s="6">
        <f t="shared" si="35"/>
        <v>1.5277282680652999E-3</v>
      </c>
    </row>
    <row r="12" spans="1:94" x14ac:dyDescent="0.35">
      <c r="A12" s="3">
        <v>44316</v>
      </c>
      <c r="B12" s="6">
        <f t="shared" si="0"/>
        <v>1.4122508534486237E-3</v>
      </c>
      <c r="C12" s="8">
        <f t="shared" si="1"/>
        <v>105.80821977115551</v>
      </c>
      <c r="D12" s="8">
        <f t="shared" si="2"/>
        <v>205.80821977115551</v>
      </c>
      <c r="E12" s="7">
        <f>SUMPRODUCT(J12:X12,Z12:AN12)</f>
        <v>1.1823312731312955E-2</v>
      </c>
      <c r="F12" s="8">
        <f t="shared" si="3"/>
        <v>112.50597354898179</v>
      </c>
      <c r="G12" s="8">
        <f t="shared" si="4"/>
        <v>212.50597354898179</v>
      </c>
      <c r="H12" s="8">
        <f t="shared" si="5"/>
        <v>6.6977537778262786</v>
      </c>
      <c r="I12" s="9">
        <f>SUM(J12:X12)</f>
        <v>0.99999999999999989</v>
      </c>
      <c r="J12" s="5">
        <v>5.4396685710571498E-2</v>
      </c>
      <c r="K12" s="5">
        <v>6.4956343107744896E-2</v>
      </c>
      <c r="L12" s="5">
        <v>6.3386252845311394E-2</v>
      </c>
      <c r="M12" s="5">
        <v>7.0217905521021404E-2</v>
      </c>
      <c r="N12" s="5">
        <v>0.10299048526975101</v>
      </c>
      <c r="O12" s="5">
        <v>0.103684060010044</v>
      </c>
      <c r="P12" s="5">
        <v>9.3973027459343208E-13</v>
      </c>
      <c r="Q12" s="5">
        <v>4.6146786026071598E-2</v>
      </c>
      <c r="R12" s="5">
        <v>9.20212779460685E-2</v>
      </c>
      <c r="S12" s="5">
        <v>8.8340078437466094E-2</v>
      </c>
      <c r="T12" s="5">
        <v>0.102219831120476</v>
      </c>
      <c r="U12" s="5">
        <v>9.1029187615260604E-2</v>
      </c>
      <c r="V12" s="5">
        <v>0.12061110637608199</v>
      </c>
      <c r="W12" s="5"/>
      <c r="X12" s="5">
        <v>1.31912185988169E-11</v>
      </c>
      <c r="Z12" s="7">
        <f t="shared" si="6"/>
        <v>1.4122508534486237E-3</v>
      </c>
      <c r="AA12" s="7">
        <f t="shared" si="7"/>
        <v>7.986044863583109E-3</v>
      </c>
      <c r="AB12" s="7">
        <f t="shared" si="8"/>
        <v>-3.2588648501274901E-2</v>
      </c>
      <c r="AC12" s="7">
        <f t="shared" si="9"/>
        <v>9.4452315470733034E-3</v>
      </c>
      <c r="AD12" s="7">
        <f t="shared" si="10"/>
        <v>8.2906475110881991E-2</v>
      </c>
      <c r="AE12" s="7">
        <f t="shared" si="11"/>
        <v>1.4386879642032391E-2</v>
      </c>
      <c r="AF12" s="7">
        <f t="shared" si="12"/>
        <v>1.094001799612619E-2</v>
      </c>
      <c r="AG12" s="7">
        <f t="shared" si="13"/>
        <v>5.7110659728985477E-3</v>
      </c>
      <c r="AH12" s="7">
        <f t="shared" si="14"/>
        <v>-4.5078746781149924E-3</v>
      </c>
      <c r="AI12" s="7">
        <f t="shared" si="15"/>
        <v>1.5022326843424612E-2</v>
      </c>
      <c r="AJ12" s="7">
        <f t="shared" si="16"/>
        <v>-4.5078746781149924E-3</v>
      </c>
      <c r="AK12" s="7">
        <f t="shared" si="17"/>
        <v>2.0630725150362354E-2</v>
      </c>
      <c r="AL12" s="7">
        <f t="shared" si="18"/>
        <v>5.7391004916526387E-5</v>
      </c>
      <c r="AM12" s="7">
        <f t="shared" si="19"/>
        <v>2.1960053449609693E-2</v>
      </c>
      <c r="AN12" s="7">
        <f t="shared" si="20"/>
        <v>-1.7216355537760863E-2</v>
      </c>
      <c r="AU12" s="5"/>
      <c r="AV12" s="3"/>
      <c r="AW12" s="3"/>
      <c r="AX12" s="4">
        <v>44316</v>
      </c>
      <c r="AY12">
        <v>3612.8110000000001</v>
      </c>
      <c r="AZ12" s="6">
        <f t="shared" si="21"/>
        <v>1.4122508534486237E-3</v>
      </c>
      <c r="BA12" s="4">
        <v>44316</v>
      </c>
      <c r="BB12">
        <v>739.64</v>
      </c>
      <c r="BC12" s="6">
        <f t="shared" si="22"/>
        <v>7.986044863583109E-3</v>
      </c>
      <c r="BD12" s="4">
        <v>44316</v>
      </c>
      <c r="BE12">
        <v>1206.42</v>
      </c>
      <c r="BF12" s="6">
        <f t="shared" si="23"/>
        <v>-3.2588648501274901E-2</v>
      </c>
      <c r="BG12" s="4">
        <v>44316</v>
      </c>
      <c r="BH12">
        <v>726.74</v>
      </c>
      <c r="BI12" s="6">
        <f t="shared" si="24"/>
        <v>9.4452315470733034E-3</v>
      </c>
      <c r="BJ12" s="4">
        <v>44316</v>
      </c>
      <c r="BK12">
        <v>192.93299999999999</v>
      </c>
      <c r="BL12" s="6">
        <f t="shared" si="25"/>
        <v>8.2906475110881991E-2</v>
      </c>
      <c r="BM12" s="4">
        <v>44316</v>
      </c>
      <c r="BN12">
        <v>211.28360000000001</v>
      </c>
      <c r="BO12" s="6">
        <f t="shared" si="26"/>
        <v>1.4386879642032391E-2</v>
      </c>
      <c r="BP12" s="4">
        <v>44316</v>
      </c>
      <c r="BQ12">
        <v>198.86099999999999</v>
      </c>
      <c r="BR12" s="6">
        <f t="shared" si="27"/>
        <v>1.094001799612619E-2</v>
      </c>
      <c r="BS12" s="4">
        <v>44316</v>
      </c>
      <c r="BT12">
        <v>1445.77</v>
      </c>
      <c r="BU12" s="6">
        <f t="shared" si="28"/>
        <v>5.7110659728985477E-3</v>
      </c>
      <c r="BV12" s="4">
        <v>44286</v>
      </c>
      <c r="BW12">
        <v>201.1798</v>
      </c>
      <c r="BX12" s="6">
        <f t="shared" si="29"/>
        <v>-4.5078746781149924E-3</v>
      </c>
      <c r="BY12" s="4">
        <v>44286</v>
      </c>
      <c r="BZ12">
        <v>1129.73</v>
      </c>
      <c r="CA12" s="6">
        <f t="shared" si="30"/>
        <v>1.5022326843424612E-2</v>
      </c>
      <c r="CB12" s="4">
        <v>44286</v>
      </c>
      <c r="CC12">
        <v>201.1798</v>
      </c>
      <c r="CD12" s="6">
        <f t="shared" si="31"/>
        <v>-4.5078746781149924E-3</v>
      </c>
      <c r="CE12" s="4">
        <v>44316</v>
      </c>
      <c r="CF12">
        <v>522.10130000000004</v>
      </c>
      <c r="CG12" s="6">
        <f t="shared" si="32"/>
        <v>2.0630725150362354E-2</v>
      </c>
      <c r="CH12" s="4">
        <v>44316</v>
      </c>
      <c r="CI12">
        <v>151.60040000000001</v>
      </c>
      <c r="CJ12" s="6">
        <f t="shared" si="33"/>
        <v>5.7391004916526387E-5</v>
      </c>
      <c r="CK12" s="4">
        <v>44316</v>
      </c>
      <c r="CL12">
        <v>581.25</v>
      </c>
      <c r="CM12" s="6">
        <f t="shared" si="34"/>
        <v>2.1960053449609693E-2</v>
      </c>
      <c r="CN12" s="4">
        <v>44316</v>
      </c>
      <c r="CO12">
        <v>196.37</v>
      </c>
      <c r="CP12" s="6">
        <f t="shared" si="35"/>
        <v>-1.7216355537760863E-2</v>
      </c>
    </row>
    <row r="13" spans="1:94" x14ac:dyDescent="0.35">
      <c r="A13" s="3">
        <v>44286</v>
      </c>
      <c r="B13" s="6">
        <f t="shared" si="0"/>
        <v>-1.9182366512119541E-2</v>
      </c>
      <c r="C13" s="8">
        <f t="shared" si="1"/>
        <v>105.51797683297411</v>
      </c>
      <c r="D13" s="8">
        <f>D14*(1+B13)</f>
        <v>205.51797683297411</v>
      </c>
      <c r="E13" s="7">
        <f>SUMPRODUCT(J13:X13,Z13:AN13)</f>
        <v>-2.2070186746799823E-3</v>
      </c>
      <c r="F13" s="8">
        <f t="shared" si="3"/>
        <v>110.02280820684371</v>
      </c>
      <c r="G13" s="8">
        <f>G14*(1+E13)</f>
        <v>210.02280820684371</v>
      </c>
      <c r="H13" s="8">
        <f t="shared" si="5"/>
        <v>4.5048313738695924</v>
      </c>
      <c r="I13" s="9">
        <f>SUM(J13:X13)</f>
        <v>0.99999999999999922</v>
      </c>
      <c r="J13" s="5">
        <v>5.2517166810946501E-2</v>
      </c>
      <c r="K13" s="5">
        <v>6.4347726845489603E-2</v>
      </c>
      <c r="L13" s="5">
        <v>6.0574610734509801E-2</v>
      </c>
      <c r="M13" s="5">
        <v>6.9391283666627904E-2</v>
      </c>
      <c r="N13" s="5">
        <v>0.10487660159378499</v>
      </c>
      <c r="O13" s="5">
        <v>0.10472504463245</v>
      </c>
      <c r="P13" s="5">
        <v>2.4703580244210798E-10</v>
      </c>
      <c r="Q13" s="5">
        <v>4.9252751406840801E-2</v>
      </c>
      <c r="R13" s="5">
        <v>9.4507720002649495E-2</v>
      </c>
      <c r="S13" s="5">
        <v>9.0403637502743897E-2</v>
      </c>
      <c r="T13" s="5">
        <v>0.10472955295754501</v>
      </c>
      <c r="U13" s="5">
        <v>8.4711161331955998E-2</v>
      </c>
      <c r="V13" s="5">
        <v>0.11996274173066999</v>
      </c>
      <c r="W13" s="5"/>
      <c r="X13" s="5">
        <v>5.3674938921707097E-10</v>
      </c>
      <c r="Z13" s="7">
        <f t="shared" si="6"/>
        <v>-1.9182366512119541E-2</v>
      </c>
      <c r="AA13" s="7">
        <f t="shared" si="7"/>
        <v>-0.11272067714631201</v>
      </c>
      <c r="AB13" s="7">
        <f t="shared" si="8"/>
        <v>5.640078612089991E-2</v>
      </c>
      <c r="AC13" s="7">
        <f t="shared" si="9"/>
        <v>-3.3363328026579471E-3</v>
      </c>
      <c r="AD13" s="7">
        <f t="shared" si="10"/>
        <v>-2.1469622872810151E-2</v>
      </c>
      <c r="AE13" s="7">
        <f t="shared" si="11"/>
        <v>-2.4258418006307112E-3</v>
      </c>
      <c r="AF13" s="7">
        <f t="shared" si="12"/>
        <v>1.3003131050962003E-2</v>
      </c>
      <c r="AG13" s="7">
        <f t="shared" si="13"/>
        <v>2.0982189536788479E-3</v>
      </c>
      <c r="AH13" s="7">
        <f t="shared" si="14"/>
        <v>2.6074965271290176E-2</v>
      </c>
      <c r="AI13" s="7">
        <f t="shared" si="15"/>
        <v>9.1118444911873087E-3</v>
      </c>
      <c r="AJ13" s="7">
        <f t="shared" si="16"/>
        <v>2.6074965271290176E-2</v>
      </c>
      <c r="AK13" s="7">
        <f t="shared" si="17"/>
        <v>-8.9173620712101938E-3</v>
      </c>
      <c r="AL13" s="7">
        <f t="shared" si="18"/>
        <v>6.3991766832535314E-5</v>
      </c>
      <c r="AM13" s="7">
        <f t="shared" si="19"/>
        <v>3.5642446271658642E-3</v>
      </c>
      <c r="AN13" s="7">
        <f t="shared" si="20"/>
        <v>-2.4460501904110882E-2</v>
      </c>
      <c r="AU13" s="5"/>
      <c r="AV13" s="3"/>
      <c r="AW13" s="3"/>
      <c r="AX13" s="4">
        <v>44286</v>
      </c>
      <c r="AY13">
        <v>3607.7159999999999</v>
      </c>
      <c r="AZ13" s="6">
        <f t="shared" si="21"/>
        <v>-1.9182366512119541E-2</v>
      </c>
      <c r="BA13" s="4">
        <v>44286</v>
      </c>
      <c r="BB13">
        <v>733.78</v>
      </c>
      <c r="BC13" s="6">
        <f t="shared" si="22"/>
        <v>-0.11272067714631201</v>
      </c>
      <c r="BD13" s="4">
        <v>44286</v>
      </c>
      <c r="BE13">
        <v>1247.06</v>
      </c>
      <c r="BF13" s="6">
        <f t="shared" si="23"/>
        <v>5.640078612089991E-2</v>
      </c>
      <c r="BG13" s="4">
        <v>44286</v>
      </c>
      <c r="BH13">
        <v>719.94</v>
      </c>
      <c r="BI13" s="6">
        <f t="shared" si="24"/>
        <v>-3.3363328026579471E-3</v>
      </c>
      <c r="BJ13" s="4">
        <v>44286</v>
      </c>
      <c r="BK13">
        <v>178.16220000000001</v>
      </c>
      <c r="BL13" s="6">
        <f t="shared" si="25"/>
        <v>-2.1469622872810151E-2</v>
      </c>
      <c r="BM13" s="4">
        <v>44286</v>
      </c>
      <c r="BN13">
        <v>208.28700000000001</v>
      </c>
      <c r="BO13" s="6">
        <f t="shared" si="26"/>
        <v>-2.4258418006307112E-3</v>
      </c>
      <c r="BP13" s="4">
        <v>44286</v>
      </c>
      <c r="BQ13">
        <v>196.709</v>
      </c>
      <c r="BR13" s="6">
        <f t="shared" si="27"/>
        <v>1.3003131050962003E-2</v>
      </c>
      <c r="BS13" s="4">
        <v>44286</v>
      </c>
      <c r="BT13">
        <v>1437.56</v>
      </c>
      <c r="BU13" s="6">
        <f t="shared" si="28"/>
        <v>2.0982189536788479E-3</v>
      </c>
      <c r="BV13" s="4">
        <v>44255</v>
      </c>
      <c r="BW13">
        <v>202.0908</v>
      </c>
      <c r="BX13" s="6">
        <f t="shared" si="29"/>
        <v>2.6074965271290176E-2</v>
      </c>
      <c r="BY13" s="4">
        <v>44255</v>
      </c>
      <c r="BZ13">
        <v>1113.01</v>
      </c>
      <c r="CA13" s="6">
        <f t="shared" si="30"/>
        <v>9.1118444911873087E-3</v>
      </c>
      <c r="CB13" s="4">
        <v>44255</v>
      </c>
      <c r="CC13">
        <v>202.0908</v>
      </c>
      <c r="CD13" s="6">
        <f t="shared" si="31"/>
        <v>2.6074965271290176E-2</v>
      </c>
      <c r="CE13" s="4">
        <v>44286</v>
      </c>
      <c r="CF13">
        <v>511.54770000000002</v>
      </c>
      <c r="CG13" s="6">
        <f t="shared" si="32"/>
        <v>-8.9173620712101938E-3</v>
      </c>
      <c r="CH13" s="4">
        <v>44286</v>
      </c>
      <c r="CI13">
        <v>151.5917</v>
      </c>
      <c r="CJ13" s="6">
        <f t="shared" si="33"/>
        <v>6.3991766832535314E-5</v>
      </c>
      <c r="CK13" s="4">
        <v>44286</v>
      </c>
      <c r="CL13">
        <v>568.76</v>
      </c>
      <c r="CM13" s="6">
        <f t="shared" si="34"/>
        <v>3.5642446271658642E-3</v>
      </c>
      <c r="CN13" s="4">
        <v>44286</v>
      </c>
      <c r="CO13">
        <v>199.81</v>
      </c>
      <c r="CP13" s="6">
        <f t="shared" si="35"/>
        <v>-2.4460501904110882E-2</v>
      </c>
    </row>
    <row r="14" spans="1:94" x14ac:dyDescent="0.35">
      <c r="A14" s="3">
        <v>44255</v>
      </c>
      <c r="B14" s="6">
        <f t="shared" si="0"/>
        <v>7.4843554374492268E-3</v>
      </c>
      <c r="C14" s="8">
        <f t="shared" si="1"/>
        <v>109.53740003850942</v>
      </c>
      <c r="D14" s="8">
        <f>D15*(1+B14)</f>
        <v>209.53740003850942</v>
      </c>
      <c r="E14" s="7">
        <f>SUMPRODUCT(J14:X14,Z14:AN14)</f>
        <v>1.1890249570403901E-2</v>
      </c>
      <c r="F14" s="8">
        <f t="shared" si="3"/>
        <v>110.48735773615144</v>
      </c>
      <c r="G14" s="8">
        <f>G15*(1+E14)</f>
        <v>210.48735773615144</v>
      </c>
      <c r="H14" s="8">
        <f t="shared" si="5"/>
        <v>0.94995769764202009</v>
      </c>
      <c r="I14" s="9">
        <f>SUM(J14:X14)</f>
        <v>1.0000000000000004</v>
      </c>
      <c r="J14" s="5">
        <v>5.5013745149645001E-2</v>
      </c>
      <c r="K14" s="5">
        <v>6.5448356915070699E-2</v>
      </c>
      <c r="L14" s="5">
        <v>6.3890057706633196E-2</v>
      </c>
      <c r="M14" s="5">
        <v>6.7565403870501001E-2</v>
      </c>
      <c r="N14" s="5">
        <v>0.103680956422607</v>
      </c>
      <c r="O14" s="5">
        <v>0.104055321995164</v>
      </c>
      <c r="P14" s="5">
        <v>5.7438048214646297E-10</v>
      </c>
      <c r="Q14" s="5">
        <v>4.63812988005394E-2</v>
      </c>
      <c r="R14" s="5">
        <v>9.1552385707284301E-2</v>
      </c>
      <c r="S14" s="5">
        <v>8.8224088107696205E-2</v>
      </c>
      <c r="T14" s="5">
        <v>0.103690283385776</v>
      </c>
      <c r="U14" s="5">
        <v>9.2339949134721502E-2</v>
      </c>
      <c r="V14" s="5">
        <v>0.118158151886971</v>
      </c>
      <c r="W14" s="5"/>
      <c r="X14" s="5">
        <v>3.4301057220437698E-10</v>
      </c>
      <c r="Z14" s="7">
        <f t="shared" si="6"/>
        <v>7.4843554374492268E-3</v>
      </c>
      <c r="AA14" s="7">
        <f t="shared" si="7"/>
        <v>-3.2662014438780253E-3</v>
      </c>
      <c r="AB14" s="7">
        <f t="shared" si="8"/>
        <v>5.3633109899231438E-2</v>
      </c>
      <c r="AC14" s="7">
        <f t="shared" si="9"/>
        <v>1.5749138718976371E-2</v>
      </c>
      <c r="AD14" s="7">
        <f t="shared" si="10"/>
        <v>6.4705256300648731E-2</v>
      </c>
      <c r="AE14" s="7">
        <f t="shared" si="11"/>
        <v>5.598874927154396E-3</v>
      </c>
      <c r="AF14" s="7">
        <f t="shared" si="12"/>
        <v>-2.2710223711118107E-3</v>
      </c>
      <c r="AG14" s="7">
        <f t="shared" si="13"/>
        <v>3.2940748615229933E-3</v>
      </c>
      <c r="AH14" s="7">
        <f t="shared" si="14"/>
        <v>-1.1156391817742342E-2</v>
      </c>
      <c r="AI14" s="7">
        <f t="shared" si="15"/>
        <v>3.1742566873129863E-3</v>
      </c>
      <c r="AJ14" s="7">
        <f t="shared" si="16"/>
        <v>-1.1156391817742342E-2</v>
      </c>
      <c r="AK14" s="7">
        <f t="shared" si="17"/>
        <v>1.7853790440010699E-2</v>
      </c>
      <c r="AL14" s="7">
        <f t="shared" si="18"/>
        <v>5.9377329735415476E-5</v>
      </c>
      <c r="AM14" s="7">
        <f t="shared" si="19"/>
        <v>2.8454251805611123E-2</v>
      </c>
      <c r="AN14" s="7">
        <f t="shared" si="20"/>
        <v>-7.7031151591492823E-3</v>
      </c>
      <c r="AU14" s="5"/>
      <c r="AV14" s="3"/>
      <c r="AW14" s="3"/>
      <c r="AX14" s="4">
        <v>44253</v>
      </c>
      <c r="AY14">
        <v>3678.2739999999999</v>
      </c>
      <c r="AZ14" s="6">
        <f t="shared" si="21"/>
        <v>7.4843554374492268E-3</v>
      </c>
      <c r="BA14" s="4">
        <v>44253</v>
      </c>
      <c r="BB14">
        <v>827</v>
      </c>
      <c r="BC14" s="6">
        <f t="shared" si="22"/>
        <v>-3.2662014438780253E-3</v>
      </c>
      <c r="BD14" s="4">
        <v>44253</v>
      </c>
      <c r="BE14">
        <v>1180.48</v>
      </c>
      <c r="BF14" s="6">
        <f t="shared" si="23"/>
        <v>5.3633109899231438E-2</v>
      </c>
      <c r="BG14" s="4">
        <v>44253</v>
      </c>
      <c r="BH14">
        <v>722.35</v>
      </c>
      <c r="BI14" s="6">
        <f t="shared" si="24"/>
        <v>1.5749138718976371E-2</v>
      </c>
      <c r="BJ14" s="4">
        <v>44253</v>
      </c>
      <c r="BK14">
        <v>182.0712</v>
      </c>
      <c r="BL14" s="6">
        <f t="shared" si="25"/>
        <v>6.4705256300648731E-2</v>
      </c>
      <c r="BM14" s="4">
        <v>44253</v>
      </c>
      <c r="BN14">
        <v>208.79349999999999</v>
      </c>
      <c r="BO14" s="6">
        <f t="shared" si="26"/>
        <v>5.598874927154396E-3</v>
      </c>
      <c r="BP14" s="4">
        <v>44253</v>
      </c>
      <c r="BQ14">
        <v>194.184</v>
      </c>
      <c r="BR14" s="6">
        <f t="shared" si="27"/>
        <v>-2.2710223711118107E-3</v>
      </c>
      <c r="BS14" s="4">
        <v>44253</v>
      </c>
      <c r="BT14">
        <v>1434.55</v>
      </c>
      <c r="BU14" s="6">
        <f t="shared" si="28"/>
        <v>3.2940748615229933E-3</v>
      </c>
      <c r="BV14" s="4">
        <v>44227</v>
      </c>
      <c r="BW14">
        <v>196.95519999999999</v>
      </c>
      <c r="BX14" s="6">
        <f t="shared" si="29"/>
        <v>-1.1156391817742342E-2</v>
      </c>
      <c r="BY14" s="4">
        <v>44227</v>
      </c>
      <c r="BZ14">
        <v>1102.96</v>
      </c>
      <c r="CA14" s="6">
        <f t="shared" si="30"/>
        <v>3.1742566873129863E-3</v>
      </c>
      <c r="CB14" s="4">
        <v>44227</v>
      </c>
      <c r="CC14">
        <v>196.95519999999999</v>
      </c>
      <c r="CD14" s="6">
        <f t="shared" si="31"/>
        <v>-1.1156391817742342E-2</v>
      </c>
      <c r="CE14" s="4">
        <v>44255</v>
      </c>
      <c r="CF14">
        <v>516.15039999999999</v>
      </c>
      <c r="CG14" s="6">
        <f t="shared" si="32"/>
        <v>1.7853790440010699E-2</v>
      </c>
      <c r="CH14" s="4">
        <v>44253</v>
      </c>
      <c r="CI14">
        <v>151.58199999999999</v>
      </c>
      <c r="CJ14" s="6">
        <f t="shared" si="33"/>
        <v>5.9377329735415476E-5</v>
      </c>
      <c r="CK14" s="4">
        <v>44255</v>
      </c>
      <c r="CL14">
        <v>566.74</v>
      </c>
      <c r="CM14" s="6">
        <f t="shared" si="34"/>
        <v>2.8454251805611123E-2</v>
      </c>
      <c r="CN14" s="4">
        <v>44255</v>
      </c>
      <c r="CO14">
        <v>204.82</v>
      </c>
      <c r="CP14" s="6">
        <f t="shared" si="35"/>
        <v>-7.7031151591492823E-3</v>
      </c>
    </row>
    <row r="15" spans="1:94" x14ac:dyDescent="0.35">
      <c r="A15" s="3">
        <v>44227</v>
      </c>
      <c r="B15" s="6">
        <f t="shared" si="0"/>
        <v>2.8801273683794503E-3</v>
      </c>
      <c r="C15" s="8">
        <f t="shared" si="1"/>
        <v>107.98079782343456</v>
      </c>
      <c r="D15" s="8">
        <f t="shared" ref="D15:D78" si="36">D16*(1+B15)</f>
        <v>207.98079782343456</v>
      </c>
      <c r="E15" s="7">
        <f>SUMPRODUCT(J15:X15,Z15:AN15)</f>
        <v>2.1656854299059572E-2</v>
      </c>
      <c r="F15" s="8">
        <f t="shared" si="3"/>
        <v>108.01401913449948</v>
      </c>
      <c r="G15" s="8">
        <f t="shared" ref="G15:G78" si="37">G16*(1+E15)</f>
        <v>208.01401913449948</v>
      </c>
      <c r="H15" s="8"/>
      <c r="I15" s="3"/>
      <c r="J15" s="5">
        <v>5.5337224636861602E-2</v>
      </c>
      <c r="K15" s="5">
        <v>7.0263355829077695E-2</v>
      </c>
      <c r="L15" s="5">
        <v>5.5877603768636902E-2</v>
      </c>
      <c r="M15" s="5">
        <v>6.4216215163323404E-2</v>
      </c>
      <c r="N15" s="5">
        <v>0.10475057352495599</v>
      </c>
      <c r="O15" s="5">
        <v>0.10181543941502499</v>
      </c>
      <c r="P15" s="5">
        <v>6.3939596507351501E-12</v>
      </c>
      <c r="Q15" s="5">
        <v>5.1836426498824098E-2</v>
      </c>
      <c r="R15" s="5">
        <v>9.2740541062766302E-2</v>
      </c>
      <c r="S15" s="5">
        <v>8.7930056205169693E-2</v>
      </c>
      <c r="T15" s="5">
        <v>0.103464932852825</v>
      </c>
      <c r="U15" s="5">
        <v>9.0901322170173798E-2</v>
      </c>
      <c r="V15" s="5">
        <v>0.120866308693417</v>
      </c>
      <c r="W15" s="5"/>
      <c r="X15" s="5">
        <v>1.72549189761418E-10</v>
      </c>
      <c r="Z15" s="7">
        <f t="shared" si="6"/>
        <v>2.8801273683794503E-3</v>
      </c>
      <c r="AA15" s="7">
        <f t="shared" si="7"/>
        <v>8.4375612624975574E-2</v>
      </c>
      <c r="AB15" s="7">
        <f t="shared" si="8"/>
        <v>-1.6261161988216786E-2</v>
      </c>
      <c r="AC15" s="7">
        <f t="shared" si="9"/>
        <v>-1.8521329892212033E-2</v>
      </c>
      <c r="AD15" s="7">
        <f t="shared" si="10"/>
        <v>2.6256818959257321E-2</v>
      </c>
      <c r="AE15" s="7">
        <f t="shared" si="11"/>
        <v>1.1649582861998028E-3</v>
      </c>
      <c r="AF15" s="7">
        <f t="shared" si="12"/>
        <v>5.6632046711104413E-3</v>
      </c>
      <c r="AG15" s="7">
        <f t="shared" si="13"/>
        <v>-5.71603410149787E-3</v>
      </c>
      <c r="AH15" s="7">
        <f t="shared" si="14"/>
        <v>4.5721948015605661E-2</v>
      </c>
      <c r="AI15" s="7">
        <f t="shared" si="15"/>
        <v>4.4785905695877863E-2</v>
      </c>
      <c r="AJ15" s="7">
        <f t="shared" si="16"/>
        <v>4.5721948015605661E-2</v>
      </c>
      <c r="AK15" s="7">
        <f t="shared" si="17"/>
        <v>2.394751927914927E-2</v>
      </c>
      <c r="AL15" s="7">
        <f t="shared" si="18"/>
        <v>6.9938190474753788E-5</v>
      </c>
      <c r="AM15" s="7">
        <f t="shared" si="19"/>
        <v>-5.9169462784574196E-3</v>
      </c>
      <c r="AN15" s="7">
        <f t="shared" si="20"/>
        <v>-2.8020677327407722E-3</v>
      </c>
      <c r="AO15" s="5"/>
      <c r="AP15" s="5"/>
      <c r="AQ15" s="5"/>
      <c r="AR15" s="5"/>
      <c r="AS15" s="5"/>
      <c r="AT15" s="5"/>
      <c r="AU15" s="5"/>
      <c r="AV15" s="3"/>
      <c r="AW15" s="3"/>
      <c r="AX15" s="4">
        <v>44225</v>
      </c>
      <c r="AY15">
        <v>3650.9490000000001</v>
      </c>
      <c r="AZ15" s="6">
        <f t="shared" si="21"/>
        <v>2.8801273683794503E-3</v>
      </c>
      <c r="BA15" s="4">
        <v>44225</v>
      </c>
      <c r="BB15">
        <v>829.71</v>
      </c>
      <c r="BC15" s="6">
        <f t="shared" si="22"/>
        <v>8.4375612624975574E-2</v>
      </c>
      <c r="BD15" s="4">
        <v>44225</v>
      </c>
      <c r="BE15">
        <v>1120.3900000000001</v>
      </c>
      <c r="BF15" s="6">
        <f t="shared" si="23"/>
        <v>-1.6261161988216786E-2</v>
      </c>
      <c r="BG15" s="4">
        <v>44225</v>
      </c>
      <c r="BH15">
        <v>711.15</v>
      </c>
      <c r="BI15" s="6">
        <f t="shared" si="24"/>
        <v>-1.8521329892212033E-2</v>
      </c>
      <c r="BJ15" s="4">
        <v>44225</v>
      </c>
      <c r="BK15">
        <v>171.00620000000001</v>
      </c>
      <c r="BL15" s="6">
        <f t="shared" si="25"/>
        <v>2.6256818959257321E-2</v>
      </c>
      <c r="BM15" s="4">
        <v>44225</v>
      </c>
      <c r="BN15">
        <v>207.631</v>
      </c>
      <c r="BO15" s="6">
        <f t="shared" si="26"/>
        <v>1.1649582861998028E-3</v>
      </c>
      <c r="BP15" s="4">
        <v>44225</v>
      </c>
      <c r="BQ15">
        <v>194.626</v>
      </c>
      <c r="BR15" s="6">
        <f t="shared" si="27"/>
        <v>5.6632046711104413E-3</v>
      </c>
      <c r="BS15" s="4">
        <v>44225</v>
      </c>
      <c r="BT15">
        <v>1429.84</v>
      </c>
      <c r="BU15" s="6">
        <f t="shared" si="28"/>
        <v>-5.71603410149787E-3</v>
      </c>
      <c r="BV15" s="4">
        <v>44196</v>
      </c>
      <c r="BW15">
        <v>199.1773</v>
      </c>
      <c r="BX15" s="6">
        <f t="shared" si="29"/>
        <v>4.5721948015605661E-2</v>
      </c>
      <c r="BY15" s="4">
        <v>44196</v>
      </c>
      <c r="BZ15">
        <v>1099.47</v>
      </c>
      <c r="CA15" s="6">
        <f t="shared" si="30"/>
        <v>4.4785905695877863E-2</v>
      </c>
      <c r="CB15" s="4">
        <v>44196</v>
      </c>
      <c r="CC15">
        <v>199.1773</v>
      </c>
      <c r="CD15" s="6">
        <f t="shared" si="31"/>
        <v>4.5721948015605661E-2</v>
      </c>
      <c r="CE15" s="4">
        <v>44227</v>
      </c>
      <c r="CF15">
        <v>507.09679999999997</v>
      </c>
      <c r="CG15" s="6">
        <f t="shared" si="32"/>
        <v>2.394751927914927E-2</v>
      </c>
      <c r="CH15" s="4">
        <v>44225</v>
      </c>
      <c r="CI15">
        <v>151.57300000000001</v>
      </c>
      <c r="CJ15" s="6">
        <f t="shared" si="33"/>
        <v>6.9938190474753788E-5</v>
      </c>
      <c r="CK15" s="4">
        <v>44227</v>
      </c>
      <c r="CL15">
        <v>551.05999999999995</v>
      </c>
      <c r="CM15" s="6">
        <f t="shared" si="34"/>
        <v>-5.9169462784574196E-3</v>
      </c>
      <c r="CN15" s="4">
        <v>44227</v>
      </c>
      <c r="CO15">
        <v>206.41</v>
      </c>
      <c r="CP15" s="6">
        <f t="shared" si="35"/>
        <v>-2.8020677327407722E-3</v>
      </c>
    </row>
    <row r="16" spans="1:94" x14ac:dyDescent="0.35">
      <c r="A16" s="3">
        <v>44196</v>
      </c>
      <c r="B16" s="6">
        <f t="shared" si="0"/>
        <v>2.3975697740649334E-2</v>
      </c>
      <c r="C16" s="8">
        <f t="shared" si="1"/>
        <v>107.3835069094342</v>
      </c>
      <c r="D16" s="8">
        <f t="shared" si="36"/>
        <v>207.3835069094342</v>
      </c>
      <c r="E16" s="7">
        <f>SUMPRODUCT(J16:X16,Z16:AN16)</f>
        <v>2.9942241245553253E-2</v>
      </c>
      <c r="F16" s="8">
        <f t="shared" si="3"/>
        <v>103.60458431731871</v>
      </c>
      <c r="G16" s="8">
        <f t="shared" si="37"/>
        <v>203.60458431731871</v>
      </c>
      <c r="H16" s="3"/>
      <c r="I16" s="3"/>
      <c r="J16" s="5">
        <v>6.1771108059925403E-2</v>
      </c>
      <c r="K16" s="5">
        <v>7.3324820069889801E-2</v>
      </c>
      <c r="L16" s="5">
        <v>5.6804477711257302E-2</v>
      </c>
      <c r="M16" s="5">
        <v>5.9835832574421502E-2</v>
      </c>
      <c r="N16" s="5">
        <v>0.101857427176195</v>
      </c>
      <c r="O16" s="5">
        <v>0.107571294840862</v>
      </c>
      <c r="P16" s="5">
        <v>1.5486836362981999E-11</v>
      </c>
      <c r="Q16" s="5">
        <v>4.7802874995765403E-2</v>
      </c>
      <c r="R16" s="5">
        <v>8.7654842911400396E-2</v>
      </c>
      <c r="S16" s="5">
        <v>8.7679406206227203E-2</v>
      </c>
      <c r="T16" s="5">
        <v>0.108231685700669</v>
      </c>
      <c r="U16" s="5">
        <v>9.1388270774322197E-2</v>
      </c>
      <c r="V16" s="5">
        <v>0.116077958495098</v>
      </c>
      <c r="W16" s="5"/>
      <c r="X16" s="5">
        <v>4.6847914010391603E-10</v>
      </c>
      <c r="Z16" s="7">
        <f t="shared" si="6"/>
        <v>2.3975697740649334E-2</v>
      </c>
      <c r="AA16" s="7">
        <f t="shared" si="7"/>
        <v>-1.3333505267637276E-2</v>
      </c>
      <c r="AB16" s="7">
        <f t="shared" si="8"/>
        <v>7.7350209054619048E-2</v>
      </c>
      <c r="AC16" s="7">
        <f t="shared" si="9"/>
        <v>3.6610489570517081E-2</v>
      </c>
      <c r="AD16" s="7">
        <f t="shared" si="10"/>
        <v>4.9740637564147643E-2</v>
      </c>
      <c r="AE16" s="7">
        <f t="shared" si="11"/>
        <v>1.8419404974992459E-2</v>
      </c>
      <c r="AF16" s="7">
        <f t="shared" si="12"/>
        <v>1.3914938650628194E-2</v>
      </c>
      <c r="AG16" s="7">
        <f t="shared" si="13"/>
        <v>1.0995345959702389E-2</v>
      </c>
      <c r="AH16" s="7">
        <f t="shared" si="14"/>
        <v>4.7235613401540442E-2</v>
      </c>
      <c r="AI16" s="7">
        <f t="shared" si="15"/>
        <v>2.5262809208795544E-2</v>
      </c>
      <c r="AJ16" s="7">
        <f t="shared" si="16"/>
        <v>4.7235613401540442E-2</v>
      </c>
      <c r="AK16" s="7">
        <f t="shared" si="17"/>
        <v>4.1626607780191192E-2</v>
      </c>
      <c r="AL16" s="7">
        <f t="shared" si="18"/>
        <v>7.7201886893234385E-5</v>
      </c>
      <c r="AM16" s="7">
        <f t="shared" si="19"/>
        <v>3.2155957323998695E-2</v>
      </c>
      <c r="AN16" s="7">
        <f t="shared" si="20"/>
        <v>1.2720778903077563E-2</v>
      </c>
      <c r="AO16" s="5"/>
      <c r="AP16" s="5"/>
      <c r="AQ16" s="5"/>
      <c r="AR16" s="5"/>
      <c r="AS16" s="5"/>
      <c r="AT16" s="5"/>
      <c r="AU16" s="5"/>
      <c r="AV16" s="3"/>
      <c r="AW16" s="3"/>
      <c r="AX16" s="4">
        <v>44196</v>
      </c>
      <c r="AY16">
        <v>3640.4639999999999</v>
      </c>
      <c r="AZ16" s="6">
        <f t="shared" si="21"/>
        <v>2.3975697740649334E-2</v>
      </c>
      <c r="BA16" s="4">
        <v>44196</v>
      </c>
      <c r="BB16">
        <v>765.15</v>
      </c>
      <c r="BC16" s="6">
        <f t="shared" si="22"/>
        <v>-1.3333505267637276E-2</v>
      </c>
      <c r="BD16" s="4">
        <v>44196</v>
      </c>
      <c r="BE16">
        <v>1138.9100000000001</v>
      </c>
      <c r="BF16" s="6">
        <f t="shared" si="23"/>
        <v>7.7350209054619048E-2</v>
      </c>
      <c r="BG16" s="4">
        <v>44196</v>
      </c>
      <c r="BH16">
        <v>724.57</v>
      </c>
      <c r="BI16" s="6">
        <f t="shared" si="24"/>
        <v>3.6610489570517081E-2</v>
      </c>
      <c r="BJ16" s="4">
        <v>44196</v>
      </c>
      <c r="BK16">
        <v>166.631</v>
      </c>
      <c r="BL16" s="6">
        <f t="shared" si="25"/>
        <v>4.9740637564147643E-2</v>
      </c>
      <c r="BM16" s="4">
        <v>44196</v>
      </c>
      <c r="BN16">
        <v>207.38939999999999</v>
      </c>
      <c r="BO16" s="6">
        <f t="shared" si="26"/>
        <v>1.8419404974992459E-2</v>
      </c>
      <c r="BP16" s="4">
        <v>44196</v>
      </c>
      <c r="BQ16">
        <v>193.53</v>
      </c>
      <c r="BR16" s="6">
        <f t="shared" si="27"/>
        <v>1.3914938650628194E-2</v>
      </c>
      <c r="BS16" s="4">
        <v>44196</v>
      </c>
      <c r="BT16">
        <v>1438.06</v>
      </c>
      <c r="BU16" s="6">
        <f t="shared" si="28"/>
        <v>1.0995345959702389E-2</v>
      </c>
      <c r="BV16" s="4">
        <v>44165</v>
      </c>
      <c r="BW16">
        <v>190.46870000000001</v>
      </c>
      <c r="BX16" s="6">
        <f t="shared" si="29"/>
        <v>4.7235613401540442E-2</v>
      </c>
      <c r="BY16" s="4">
        <v>44165</v>
      </c>
      <c r="BZ16">
        <v>1052.3399999999999</v>
      </c>
      <c r="CA16" s="6">
        <f t="shared" si="30"/>
        <v>2.5262809208795544E-2</v>
      </c>
      <c r="CB16" s="4">
        <v>44165</v>
      </c>
      <c r="CC16">
        <v>190.46870000000001</v>
      </c>
      <c r="CD16" s="6">
        <f t="shared" si="31"/>
        <v>4.7235613401540442E-2</v>
      </c>
      <c r="CE16" s="4">
        <v>44196</v>
      </c>
      <c r="CF16">
        <v>495.2371</v>
      </c>
      <c r="CG16" s="6">
        <f t="shared" si="32"/>
        <v>4.1626607780191192E-2</v>
      </c>
      <c r="CH16" s="4">
        <v>44196</v>
      </c>
      <c r="CI16">
        <v>151.5624</v>
      </c>
      <c r="CJ16" s="6">
        <f t="shared" si="33"/>
        <v>7.7201886893234385E-5</v>
      </c>
      <c r="CK16" s="4">
        <v>44196</v>
      </c>
      <c r="CL16">
        <v>554.34</v>
      </c>
      <c r="CM16" s="6">
        <f t="shared" si="34"/>
        <v>3.2155957323998695E-2</v>
      </c>
      <c r="CN16" s="4">
        <v>44196</v>
      </c>
      <c r="CO16">
        <v>206.99</v>
      </c>
      <c r="CP16" s="6">
        <f t="shared" si="35"/>
        <v>1.2720778903077563E-2</v>
      </c>
    </row>
    <row r="17" spans="1:94" x14ac:dyDescent="0.35">
      <c r="A17" s="3">
        <v>44165</v>
      </c>
      <c r="B17" s="6">
        <f t="shared" si="0"/>
        <v>5.1987064484945111E-2</v>
      </c>
      <c r="C17" s="8">
        <f t="shared" si="1"/>
        <v>102.52776249183984</v>
      </c>
      <c r="D17" s="8">
        <f t="shared" si="36"/>
        <v>202.52776249183984</v>
      </c>
      <c r="E17" s="7">
        <f>SUMPRODUCT(J17:X17,Z17:AN17)</f>
        <v>2.2722123382510628E-2</v>
      </c>
      <c r="F17" s="8">
        <f t="shared" si="3"/>
        <v>97.685439205883029</v>
      </c>
      <c r="G17" s="8">
        <f t="shared" si="37"/>
        <v>197.68543920588303</v>
      </c>
      <c r="H17" s="3"/>
      <c r="I17" s="3"/>
      <c r="J17" s="5">
        <v>5.6952174407214E-2</v>
      </c>
      <c r="K17" s="5">
        <v>7.3601011809595704E-2</v>
      </c>
      <c r="L17" s="5">
        <v>5.8047751816222001E-2</v>
      </c>
      <c r="M17" s="5">
        <v>6.05764174229994E-2</v>
      </c>
      <c r="N17" s="5">
        <v>0.103463374191142</v>
      </c>
      <c r="O17" s="5">
        <v>0.109974631365545</v>
      </c>
      <c r="P17" s="5">
        <v>6.2127102795876199E-12</v>
      </c>
      <c r="Q17" s="5">
        <v>5.01418616333991E-2</v>
      </c>
      <c r="R17" s="5">
        <v>8.7904568386672599E-2</v>
      </c>
      <c r="S17" s="5">
        <v>8.1966907495895996E-2</v>
      </c>
      <c r="T17" s="5">
        <v>0.104375197311525</v>
      </c>
      <c r="U17" s="5">
        <v>9.5018344134492005E-2</v>
      </c>
      <c r="V17" s="5">
        <v>0.11797775976689701</v>
      </c>
      <c r="W17" s="5"/>
      <c r="X17" s="5">
        <v>2.5218785921044402E-10</v>
      </c>
      <c r="Z17" s="7">
        <f t="shared" si="6"/>
        <v>5.1987064484945111E-2</v>
      </c>
      <c r="AA17" s="7">
        <f t="shared" si="7"/>
        <v>-1.4337099787739711E-2</v>
      </c>
      <c r="AB17" s="7">
        <f t="shared" si="8"/>
        <v>5.8081692706508876E-2</v>
      </c>
      <c r="AC17" s="7">
        <f t="shared" si="9"/>
        <v>0.15675371528812104</v>
      </c>
      <c r="AD17" s="7">
        <f t="shared" si="10"/>
        <v>3.512510678256793E-2</v>
      </c>
      <c r="AE17" s="7">
        <f t="shared" si="11"/>
        <v>2.8373915954911535E-2</v>
      </c>
      <c r="AF17" s="7">
        <f t="shared" si="12"/>
        <v>3.2377087954250827E-3</v>
      </c>
      <c r="AG17" s="7">
        <f t="shared" si="13"/>
        <v>5.9405100352188022E-3</v>
      </c>
      <c r="AH17" s="7">
        <f t="shared" si="14"/>
        <v>-9.6008128916956238E-3</v>
      </c>
      <c r="AI17" s="7">
        <f t="shared" si="15"/>
        <v>-1.0803569707599901E-2</v>
      </c>
      <c r="AJ17" s="7">
        <f t="shared" si="16"/>
        <v>-9.6008128916956238E-3</v>
      </c>
      <c r="AK17" s="7">
        <f t="shared" si="17"/>
        <v>3.8096017886540996E-2</v>
      </c>
      <c r="AL17" s="7">
        <f t="shared" si="18"/>
        <v>7.4568066126734291E-5</v>
      </c>
      <c r="AM17" s="7">
        <f t="shared" si="19"/>
        <v>1.7524913796369973E-2</v>
      </c>
      <c r="AN17" s="7">
        <f t="shared" si="20"/>
        <v>-3.4073724007561472E-2</v>
      </c>
      <c r="AO17" s="5"/>
      <c r="AP17" s="5"/>
      <c r="AQ17" s="5"/>
      <c r="AR17" s="5"/>
      <c r="AS17" s="5"/>
      <c r="AT17" s="5"/>
      <c r="AU17" s="5"/>
      <c r="AV17" s="3"/>
      <c r="AW17" s="3"/>
      <c r="AX17" s="4">
        <v>44165</v>
      </c>
      <c r="AY17">
        <v>3555.2249999999999</v>
      </c>
      <c r="AZ17" s="6">
        <f t="shared" si="21"/>
        <v>5.1987064484945111E-2</v>
      </c>
      <c r="BA17" s="4">
        <v>44165</v>
      </c>
      <c r="BB17">
        <v>775.49</v>
      </c>
      <c r="BC17" s="6">
        <f t="shared" si="22"/>
        <v>-1.4337099787739711E-2</v>
      </c>
      <c r="BD17" s="4">
        <v>44165</v>
      </c>
      <c r="BE17">
        <v>1057.1400000000001</v>
      </c>
      <c r="BF17" s="6">
        <f t="shared" si="23"/>
        <v>5.8081692706508876E-2</v>
      </c>
      <c r="BG17" s="4">
        <v>44165</v>
      </c>
      <c r="BH17">
        <v>698.98</v>
      </c>
      <c r="BI17" s="6">
        <f t="shared" si="24"/>
        <v>0.15675371528812104</v>
      </c>
      <c r="BJ17" s="4">
        <v>44165</v>
      </c>
      <c r="BK17">
        <v>158.7354</v>
      </c>
      <c r="BL17" s="6">
        <f t="shared" si="25"/>
        <v>3.512510678256793E-2</v>
      </c>
      <c r="BM17" s="4">
        <v>44165</v>
      </c>
      <c r="BN17">
        <v>203.63849999999999</v>
      </c>
      <c r="BO17" s="6">
        <f t="shared" si="26"/>
        <v>2.8373915954911535E-2</v>
      </c>
      <c r="BP17" s="4">
        <v>44165</v>
      </c>
      <c r="BQ17">
        <v>190.874</v>
      </c>
      <c r="BR17" s="6">
        <f t="shared" si="27"/>
        <v>3.2377087954250827E-3</v>
      </c>
      <c r="BS17" s="4">
        <v>44165</v>
      </c>
      <c r="BT17">
        <v>1422.42</v>
      </c>
      <c r="BU17" s="6">
        <f t="shared" si="28"/>
        <v>5.9405100352188022E-3</v>
      </c>
      <c r="BV17" s="4">
        <v>44135</v>
      </c>
      <c r="BW17">
        <v>181.8776</v>
      </c>
      <c r="BX17" s="6">
        <f t="shared" si="29"/>
        <v>-9.6008128916956238E-3</v>
      </c>
      <c r="BY17" s="4">
        <v>44135</v>
      </c>
      <c r="BZ17">
        <v>1026.4100000000001</v>
      </c>
      <c r="CA17" s="6">
        <f t="shared" si="30"/>
        <v>-1.0803569707599901E-2</v>
      </c>
      <c r="CB17" s="4">
        <v>44135</v>
      </c>
      <c r="CC17">
        <v>181.8776</v>
      </c>
      <c r="CD17" s="6">
        <f t="shared" si="31"/>
        <v>-9.6008128916956238E-3</v>
      </c>
      <c r="CE17" s="4">
        <v>44165</v>
      </c>
      <c r="CF17">
        <v>475.44589999999999</v>
      </c>
      <c r="CG17" s="6">
        <f t="shared" si="32"/>
        <v>3.8096017886540996E-2</v>
      </c>
      <c r="CH17" s="4">
        <v>44165</v>
      </c>
      <c r="CI17">
        <v>151.55070000000001</v>
      </c>
      <c r="CJ17" s="6">
        <f t="shared" si="33"/>
        <v>7.4568066126734291E-5</v>
      </c>
      <c r="CK17" s="4">
        <v>44165</v>
      </c>
      <c r="CL17">
        <v>537.07000000000005</v>
      </c>
      <c r="CM17" s="6">
        <f t="shared" si="34"/>
        <v>1.7524913796369973E-2</v>
      </c>
      <c r="CN17" s="4">
        <v>44165</v>
      </c>
      <c r="CO17">
        <v>204.39</v>
      </c>
      <c r="CP17" s="6">
        <f t="shared" si="35"/>
        <v>-3.4073724007561472E-2</v>
      </c>
    </row>
    <row r="18" spans="1:94" x14ac:dyDescent="0.35">
      <c r="A18" s="3">
        <v>44135</v>
      </c>
      <c r="B18" s="6">
        <f t="shared" si="0"/>
        <v>2.0547926927657468E-3</v>
      </c>
      <c r="C18" s="8">
        <f t="shared" si="1"/>
        <v>92.519251737185385</v>
      </c>
      <c r="D18" s="8">
        <f t="shared" si="36"/>
        <v>192.51925173718539</v>
      </c>
      <c r="E18" s="7">
        <f>SUMPRODUCT(J18:X18,Z18:AN18)</f>
        <v>-1.3682893929666142E-4</v>
      </c>
      <c r="F18" s="8">
        <f t="shared" si="3"/>
        <v>93.293402661581297</v>
      </c>
      <c r="G18" s="8">
        <f t="shared" si="37"/>
        <v>193.2934026615813</v>
      </c>
      <c r="H18" s="3"/>
      <c r="I18" s="3"/>
      <c r="J18" s="5">
        <v>6.5343864559489803E-2</v>
      </c>
      <c r="K18" s="5">
        <v>7.03941758172245E-2</v>
      </c>
      <c r="L18" s="5">
        <v>5.4159414494953602E-2</v>
      </c>
      <c r="M18" s="5">
        <v>6.2766472094443304E-2</v>
      </c>
      <c r="N18" s="5">
        <v>0.10065617775619</v>
      </c>
      <c r="O18" s="5">
        <v>0.10636983976087799</v>
      </c>
      <c r="P18" s="5">
        <v>1.93425863376735E-11</v>
      </c>
      <c r="Q18" s="5">
        <v>4.6875159151424997E-2</v>
      </c>
      <c r="R18" s="5">
        <v>9.0088959619481504E-2</v>
      </c>
      <c r="S18" s="5">
        <v>8.5846973120119102E-2</v>
      </c>
      <c r="T18" s="5">
        <v>0.106214674093787</v>
      </c>
      <c r="U18" s="5">
        <v>9.5758856093599201E-2</v>
      </c>
      <c r="V18" s="5">
        <v>0.115525432844891</v>
      </c>
      <c r="W18" s="5"/>
      <c r="X18" s="5">
        <v>5.7417592832183597E-10</v>
      </c>
      <c r="Z18" s="7">
        <f t="shared" si="6"/>
        <v>2.0547926927657468E-3</v>
      </c>
      <c r="AA18" s="7">
        <f t="shared" si="7"/>
        <v>3.5005788255104205E-2</v>
      </c>
      <c r="AB18" s="7">
        <f t="shared" si="8"/>
        <v>1.8720367066020916E-2</v>
      </c>
      <c r="AC18" s="7">
        <f t="shared" si="9"/>
        <v>3.9042381751425012E-3</v>
      </c>
      <c r="AD18" s="7">
        <f t="shared" si="10"/>
        <v>1.4086202187689495E-2</v>
      </c>
      <c r="AE18" s="7">
        <f t="shared" si="11"/>
        <v>-6.8485455805690747E-3</v>
      </c>
      <c r="AF18" s="7">
        <f t="shared" si="12"/>
        <v>4.6786219715691637E-3</v>
      </c>
      <c r="AG18" s="7">
        <f t="shared" si="13"/>
        <v>4.0758939983526069E-3</v>
      </c>
      <c r="AH18" s="7">
        <f t="shared" si="14"/>
        <v>-2.1602032656118684E-2</v>
      </c>
      <c r="AI18" s="7">
        <f t="shared" si="15"/>
        <v>-1.632475067308789E-2</v>
      </c>
      <c r="AJ18" s="7">
        <f t="shared" si="16"/>
        <v>-2.1602032656118684E-2</v>
      </c>
      <c r="AK18" s="7">
        <f t="shared" si="17"/>
        <v>7.922126452085454E-3</v>
      </c>
      <c r="AL18" s="7">
        <f t="shared" si="18"/>
        <v>7.5233620189067097E-5</v>
      </c>
      <c r="AM18" s="7">
        <f t="shared" si="19"/>
        <v>-6.7182295489187534E-3</v>
      </c>
      <c r="AN18" s="7">
        <f t="shared" si="20"/>
        <v>-7.1787172148454047E-3</v>
      </c>
      <c r="AO18" s="5"/>
      <c r="AP18" s="5"/>
      <c r="AQ18" s="5"/>
      <c r="AR18" s="5"/>
      <c r="AS18" s="5"/>
      <c r="AT18" s="5"/>
      <c r="AU18" s="5"/>
      <c r="AV18" s="3"/>
      <c r="AW18" s="3"/>
      <c r="AX18" s="4">
        <v>44134</v>
      </c>
      <c r="AY18">
        <v>3379.5329999999999</v>
      </c>
      <c r="AZ18" s="6">
        <f t="shared" si="21"/>
        <v>2.0547926927657468E-3</v>
      </c>
      <c r="BA18" s="4">
        <v>44134</v>
      </c>
      <c r="BB18">
        <v>786.77</v>
      </c>
      <c r="BC18" s="6">
        <f t="shared" si="22"/>
        <v>3.5005788255104205E-2</v>
      </c>
      <c r="BD18" s="4">
        <v>44134</v>
      </c>
      <c r="BE18">
        <v>999.11</v>
      </c>
      <c r="BF18" s="6">
        <f t="shared" si="23"/>
        <v>1.8720367066020916E-2</v>
      </c>
      <c r="BG18" s="4">
        <v>44134</v>
      </c>
      <c r="BH18">
        <v>604.26</v>
      </c>
      <c r="BI18" s="6">
        <f t="shared" si="24"/>
        <v>3.9042381751425012E-3</v>
      </c>
      <c r="BJ18" s="4">
        <v>44134</v>
      </c>
      <c r="BK18">
        <v>153.34899999999999</v>
      </c>
      <c r="BL18" s="6">
        <f t="shared" si="25"/>
        <v>1.4086202187689495E-2</v>
      </c>
      <c r="BM18" s="4">
        <v>44134</v>
      </c>
      <c r="BN18">
        <v>198.01990000000001</v>
      </c>
      <c r="BO18" s="6">
        <f t="shared" si="26"/>
        <v>-6.8485455805690747E-3</v>
      </c>
      <c r="BP18" s="4">
        <v>44134</v>
      </c>
      <c r="BQ18">
        <v>190.25800000000001</v>
      </c>
      <c r="BR18" s="6">
        <f t="shared" si="27"/>
        <v>4.6786219715691637E-3</v>
      </c>
      <c r="BS18" s="4">
        <v>44134</v>
      </c>
      <c r="BT18">
        <v>1414.02</v>
      </c>
      <c r="BU18" s="6">
        <f t="shared" si="28"/>
        <v>4.0758939983526069E-3</v>
      </c>
      <c r="BV18" s="4">
        <v>44104</v>
      </c>
      <c r="BW18">
        <v>183.64070000000001</v>
      </c>
      <c r="BX18" s="6">
        <f t="shared" si="29"/>
        <v>-2.1602032656118684E-2</v>
      </c>
      <c r="BY18" s="4">
        <v>44104</v>
      </c>
      <c r="BZ18">
        <v>1037.6199999999999</v>
      </c>
      <c r="CA18" s="6">
        <f t="shared" si="30"/>
        <v>-1.632475067308789E-2</v>
      </c>
      <c r="CB18" s="4">
        <v>44104</v>
      </c>
      <c r="CC18">
        <v>183.64070000000001</v>
      </c>
      <c r="CD18" s="6">
        <f t="shared" si="31"/>
        <v>-2.1602032656118684E-2</v>
      </c>
      <c r="CE18" s="4">
        <v>44135</v>
      </c>
      <c r="CF18">
        <v>457.99799999999999</v>
      </c>
      <c r="CG18" s="6">
        <f t="shared" si="32"/>
        <v>7.922126452085454E-3</v>
      </c>
      <c r="CH18" s="4">
        <v>44134</v>
      </c>
      <c r="CI18">
        <v>151.5394</v>
      </c>
      <c r="CJ18" s="6">
        <f t="shared" si="33"/>
        <v>7.5233620189067097E-5</v>
      </c>
      <c r="CK18" s="4">
        <v>44135</v>
      </c>
      <c r="CL18">
        <v>527.82000000000005</v>
      </c>
      <c r="CM18" s="6">
        <f t="shared" si="34"/>
        <v>-6.7182295489187534E-3</v>
      </c>
      <c r="CN18" s="4">
        <v>44135</v>
      </c>
      <c r="CO18">
        <v>211.6</v>
      </c>
      <c r="CP18" s="6">
        <f t="shared" si="35"/>
        <v>-7.1787172148454047E-3</v>
      </c>
    </row>
    <row r="19" spans="1:94" x14ac:dyDescent="0.35">
      <c r="A19" s="3">
        <v>44104</v>
      </c>
      <c r="B19" s="6">
        <f t="shared" si="0"/>
        <v>-5.2369159288156358E-2</v>
      </c>
      <c r="C19" s="8">
        <f t="shared" si="1"/>
        <v>92.124475768275289</v>
      </c>
      <c r="D19" s="8">
        <f t="shared" si="36"/>
        <v>192.12447576827529</v>
      </c>
      <c r="E19" s="7">
        <f>SUMPRODUCT(J19:X19,Z19:AN19)</f>
        <v>-5.3800054791720555E-3</v>
      </c>
      <c r="F19" s="8">
        <f t="shared" si="3"/>
        <v>93.319854412205501</v>
      </c>
      <c r="G19" s="8">
        <f t="shared" si="37"/>
        <v>193.3198544122055</v>
      </c>
      <c r="H19" s="3"/>
      <c r="I19" s="3"/>
      <c r="J19" s="5">
        <v>5.8246799438624298E-2</v>
      </c>
      <c r="K19" s="5">
        <v>7.0098648319047899E-2</v>
      </c>
      <c r="L19" s="5">
        <v>5.4227435887940899E-2</v>
      </c>
      <c r="M19" s="5">
        <v>6.3062032922001701E-2</v>
      </c>
      <c r="N19" s="5">
        <v>0.106959431048663</v>
      </c>
      <c r="O19" s="5">
        <v>0.101152803725039</v>
      </c>
      <c r="P19" s="5">
        <v>1.3459210085973401E-11</v>
      </c>
      <c r="Q19" s="5">
        <v>5.3904372847918602E-2</v>
      </c>
      <c r="R19" s="5">
        <v>9.0488093007728296E-2</v>
      </c>
      <c r="S19" s="5">
        <v>8.9998057024706493E-2</v>
      </c>
      <c r="T19" s="5">
        <v>0.107363735272151</v>
      </c>
      <c r="U19" s="5">
        <v>8.5724860679214296E-2</v>
      </c>
      <c r="V19" s="5">
        <v>0.118773729139938</v>
      </c>
      <c r="W19" s="5"/>
      <c r="X19" s="5">
        <v>6.7356752296855703E-10</v>
      </c>
      <c r="Z19" s="7">
        <f t="shared" si="6"/>
        <v>-5.2369159288156358E-2</v>
      </c>
      <c r="AA19" s="7">
        <f t="shared" si="7"/>
        <v>-5.8199605027400179E-3</v>
      </c>
      <c r="AB19" s="7">
        <f t="shared" si="8"/>
        <v>2.6329283479316408E-2</v>
      </c>
      <c r="AC19" s="7">
        <f t="shared" si="9"/>
        <v>-5.9383350783703964E-2</v>
      </c>
      <c r="AD19" s="7">
        <f t="shared" si="10"/>
        <v>-3.3513461692098838E-2</v>
      </c>
      <c r="AE19" s="7">
        <f t="shared" si="11"/>
        <v>-1.9554292345669255E-2</v>
      </c>
      <c r="AF19" s="7">
        <f t="shared" si="12"/>
        <v>-2.9011757396417903E-3</v>
      </c>
      <c r="AG19" s="7">
        <f t="shared" si="13"/>
        <v>-8.9374938422778962E-3</v>
      </c>
      <c r="AH19" s="7">
        <f t="shared" si="14"/>
        <v>2.577396775152592E-2</v>
      </c>
      <c r="AI19" s="7">
        <f t="shared" si="15"/>
        <v>1.891312327338053E-2</v>
      </c>
      <c r="AJ19" s="7">
        <f t="shared" si="16"/>
        <v>2.577396775152592E-2</v>
      </c>
      <c r="AK19" s="7">
        <f t="shared" si="17"/>
        <v>-4.3247623265148622E-3</v>
      </c>
      <c r="AL19" s="7">
        <f t="shared" si="18"/>
        <v>7.4579237800226903E-5</v>
      </c>
      <c r="AM19" s="7">
        <f t="shared" si="19"/>
        <v>-1.5160220175324913E-2</v>
      </c>
      <c r="AN19" s="7">
        <f t="shared" si="20"/>
        <v>-1.5201922188337456E-2</v>
      </c>
      <c r="AV19" s="3"/>
      <c r="AW19" s="3"/>
      <c r="AX19" s="4">
        <v>44104</v>
      </c>
      <c r="AY19">
        <v>3372.6030000000001</v>
      </c>
      <c r="AZ19" s="6">
        <f t="shared" si="21"/>
        <v>-5.2369159288156358E-2</v>
      </c>
      <c r="BA19" s="4">
        <v>44104</v>
      </c>
      <c r="BB19">
        <v>760.16</v>
      </c>
      <c r="BC19" s="6">
        <f t="shared" si="22"/>
        <v>-5.8199605027400179E-3</v>
      </c>
      <c r="BD19" s="4">
        <v>44104</v>
      </c>
      <c r="BE19">
        <v>980.75</v>
      </c>
      <c r="BF19" s="6">
        <f t="shared" si="23"/>
        <v>2.6329283479316408E-2</v>
      </c>
      <c r="BG19" s="4">
        <v>44104</v>
      </c>
      <c r="BH19">
        <v>601.91</v>
      </c>
      <c r="BI19" s="6">
        <f t="shared" si="24"/>
        <v>-5.9383350783703964E-2</v>
      </c>
      <c r="BJ19" s="4">
        <v>44104</v>
      </c>
      <c r="BK19">
        <v>151.21889999999999</v>
      </c>
      <c r="BL19" s="6">
        <f t="shared" si="25"/>
        <v>-3.3513461692098838E-2</v>
      </c>
      <c r="BM19" s="4">
        <v>44104</v>
      </c>
      <c r="BN19">
        <v>199.3854</v>
      </c>
      <c r="BO19" s="6">
        <f t="shared" si="26"/>
        <v>-1.9554292345669255E-2</v>
      </c>
      <c r="BP19" s="4">
        <v>44104</v>
      </c>
      <c r="BQ19">
        <v>189.37200000000001</v>
      </c>
      <c r="BR19" s="6">
        <f t="shared" si="27"/>
        <v>-2.9011757396417903E-3</v>
      </c>
      <c r="BS19" s="4">
        <v>44104</v>
      </c>
      <c r="BT19">
        <v>1408.28</v>
      </c>
      <c r="BU19" s="6">
        <f t="shared" si="28"/>
        <v>-8.9374938422778962E-3</v>
      </c>
      <c r="BV19" s="4">
        <v>44074</v>
      </c>
      <c r="BW19">
        <v>187.6953</v>
      </c>
      <c r="BX19" s="6">
        <f t="shared" si="29"/>
        <v>2.577396775152592E-2</v>
      </c>
      <c r="BY19" s="4">
        <v>44074</v>
      </c>
      <c r="BZ19">
        <v>1054.8399999999999</v>
      </c>
      <c r="CA19" s="6">
        <f t="shared" si="30"/>
        <v>1.891312327338053E-2</v>
      </c>
      <c r="CB19" s="4">
        <v>44074</v>
      </c>
      <c r="CC19">
        <v>187.6953</v>
      </c>
      <c r="CD19" s="6">
        <f t="shared" si="31"/>
        <v>2.577396775152592E-2</v>
      </c>
      <c r="CE19" s="4">
        <v>44104</v>
      </c>
      <c r="CF19">
        <v>454.39819999999997</v>
      </c>
      <c r="CG19" s="6">
        <f t="shared" si="32"/>
        <v>-4.3247623265148622E-3</v>
      </c>
      <c r="CH19" s="4">
        <v>44104</v>
      </c>
      <c r="CI19">
        <v>151.52799999999999</v>
      </c>
      <c r="CJ19" s="6">
        <f t="shared" si="33"/>
        <v>7.4579237800226903E-5</v>
      </c>
      <c r="CK19" s="4">
        <v>44104</v>
      </c>
      <c r="CL19">
        <v>531.39</v>
      </c>
      <c r="CM19" s="6">
        <f t="shared" si="34"/>
        <v>-1.5160220175324913E-2</v>
      </c>
      <c r="CN19" s="4">
        <v>44104</v>
      </c>
      <c r="CO19">
        <v>213.13</v>
      </c>
      <c r="CP19" s="6">
        <f t="shared" si="35"/>
        <v>-1.5201922188337456E-2</v>
      </c>
    </row>
    <row r="20" spans="1:94" x14ac:dyDescent="0.35">
      <c r="A20" s="3">
        <v>44074</v>
      </c>
      <c r="B20" s="6">
        <f t="shared" si="0"/>
        <v>2.5813196242491853E-2</v>
      </c>
      <c r="C20" s="8">
        <f t="shared" si="1"/>
        <v>102.74189854770319</v>
      </c>
      <c r="D20" s="8">
        <f t="shared" si="36"/>
        <v>202.74189854770319</v>
      </c>
      <c r="E20" s="7">
        <f>SUMPRODUCT(J20:X20,Z20:AN20)</f>
        <v>3.3341236984309401E-2</v>
      </c>
      <c r="F20" s="8">
        <f t="shared" si="3"/>
        <v>94.36554209363149</v>
      </c>
      <c r="G20" s="8">
        <f t="shared" si="37"/>
        <v>194.36554209363149</v>
      </c>
      <c r="H20" s="3"/>
      <c r="I20" s="3"/>
      <c r="J20" s="5">
        <v>6.1156775686249401E-2</v>
      </c>
      <c r="K20" s="5">
        <v>7.3959633112592002E-2</v>
      </c>
      <c r="L20" s="5">
        <v>7.6200724206588799E-2</v>
      </c>
      <c r="M20" s="5">
        <v>6.1183138251666103E-2</v>
      </c>
      <c r="N20" s="5">
        <v>9.4389026913474297E-2</v>
      </c>
      <c r="O20" s="5">
        <v>0.11602644049057</v>
      </c>
      <c r="P20" s="5">
        <v>2.17803982819461E-11</v>
      </c>
      <c r="Q20" s="5">
        <v>2.6430360909014301E-2</v>
      </c>
      <c r="R20" s="5">
        <v>8.7670784139732102E-2</v>
      </c>
      <c r="S20" s="5">
        <v>7.7388821835913904E-2</v>
      </c>
      <c r="T20" s="5">
        <v>0.105668550131613</v>
      </c>
      <c r="U20" s="5">
        <v>0.102025834581403</v>
      </c>
      <c r="V20" s="5">
        <v>0.11789990881578399</v>
      </c>
      <c r="W20" s="5"/>
      <c r="X20" s="5">
        <v>9.0361955865746398E-10</v>
      </c>
      <c r="Z20" s="7">
        <f t="shared" si="6"/>
        <v>2.5813196242491853E-2</v>
      </c>
      <c r="AA20" s="7">
        <f t="shared" si="7"/>
        <v>0.10079182263173048</v>
      </c>
      <c r="AB20" s="7">
        <f t="shared" si="8"/>
        <v>2.3619769908091854E-2</v>
      </c>
      <c r="AC20" s="7">
        <f t="shared" si="9"/>
        <v>-6.936900586610428E-3</v>
      </c>
      <c r="AD20" s="7">
        <f t="shared" si="10"/>
        <v>6.7631745945097743E-2</v>
      </c>
      <c r="AE20" s="7">
        <f t="shared" si="11"/>
        <v>2.1293478370044396E-2</v>
      </c>
      <c r="AF20" s="7">
        <f t="shared" si="12"/>
        <v>-1.8951457946189107E-4</v>
      </c>
      <c r="AG20" s="7">
        <f t="shared" si="13"/>
        <v>1.4985714285714298E-2</v>
      </c>
      <c r="AH20" s="7">
        <f t="shared" si="14"/>
        <v>3.7923689756003465E-2</v>
      </c>
      <c r="AI20" s="7">
        <f t="shared" si="15"/>
        <v>4.3303872859748689E-2</v>
      </c>
      <c r="AJ20" s="7">
        <f t="shared" si="16"/>
        <v>3.7923689756003465E-2</v>
      </c>
      <c r="AK20" s="7">
        <f t="shared" si="17"/>
        <v>2.9298006661077708E-2</v>
      </c>
      <c r="AL20" s="7">
        <f t="shared" si="18"/>
        <v>8.2505963530968984E-5</v>
      </c>
      <c r="AM20" s="7">
        <f t="shared" si="19"/>
        <v>5.8160126759250709E-3</v>
      </c>
      <c r="AN20" s="7">
        <f t="shared" si="20"/>
        <v>-6.9261670591497292E-4</v>
      </c>
      <c r="AV20" s="3"/>
      <c r="AW20" s="3"/>
      <c r="AX20" s="4">
        <v>44074</v>
      </c>
      <c r="AY20">
        <v>3558.9839999999999</v>
      </c>
      <c r="AZ20" s="6">
        <f t="shared" si="21"/>
        <v>2.5813196242491853E-2</v>
      </c>
      <c r="BA20" s="4">
        <v>44074</v>
      </c>
      <c r="BB20">
        <v>764.61</v>
      </c>
      <c r="BC20" s="6">
        <f t="shared" si="22"/>
        <v>0.10079182263173048</v>
      </c>
      <c r="BD20" s="4">
        <v>44074</v>
      </c>
      <c r="BE20">
        <v>955.59</v>
      </c>
      <c r="BF20" s="6">
        <f t="shared" si="23"/>
        <v>2.3619769908091854E-2</v>
      </c>
      <c r="BG20" s="4">
        <v>44074</v>
      </c>
      <c r="BH20">
        <v>639.91</v>
      </c>
      <c r="BI20" s="6">
        <f t="shared" si="24"/>
        <v>-6.936900586610428E-3</v>
      </c>
      <c r="BJ20" s="4">
        <v>44074</v>
      </c>
      <c r="BK20">
        <v>156.46250000000001</v>
      </c>
      <c r="BL20" s="6">
        <f t="shared" si="25"/>
        <v>6.7631745945097743E-2</v>
      </c>
      <c r="BM20" s="4">
        <v>44074</v>
      </c>
      <c r="BN20">
        <v>203.36199999999999</v>
      </c>
      <c r="BO20" s="6">
        <f t="shared" si="26"/>
        <v>2.1293478370044396E-2</v>
      </c>
      <c r="BP20" s="4">
        <v>44074</v>
      </c>
      <c r="BQ20">
        <v>189.923</v>
      </c>
      <c r="BR20" s="6">
        <f t="shared" si="27"/>
        <v>-1.8951457946189107E-4</v>
      </c>
      <c r="BS20" s="4">
        <v>44074</v>
      </c>
      <c r="BT20">
        <v>1420.98</v>
      </c>
      <c r="BU20" s="6">
        <f t="shared" si="28"/>
        <v>1.4985714285714298E-2</v>
      </c>
      <c r="BV20" s="4">
        <v>44043</v>
      </c>
      <c r="BW20">
        <v>182.97919999999999</v>
      </c>
      <c r="BX20" s="6">
        <f t="shared" si="29"/>
        <v>3.7923689756003465E-2</v>
      </c>
      <c r="BY20" s="4">
        <v>44043</v>
      </c>
      <c r="BZ20">
        <v>1035.26</v>
      </c>
      <c r="CA20" s="6">
        <f t="shared" si="30"/>
        <v>4.3303872859748689E-2</v>
      </c>
      <c r="CB20" s="4">
        <v>44043</v>
      </c>
      <c r="CC20">
        <v>182.97919999999999</v>
      </c>
      <c r="CD20" s="6">
        <f t="shared" si="31"/>
        <v>3.7923689756003465E-2</v>
      </c>
      <c r="CE20" s="4">
        <v>44074</v>
      </c>
      <c r="CF20">
        <v>456.37189999999998</v>
      </c>
      <c r="CG20" s="6">
        <f t="shared" si="32"/>
        <v>2.9298006661077708E-2</v>
      </c>
      <c r="CH20" s="4">
        <v>44074</v>
      </c>
      <c r="CI20">
        <v>151.51669999999999</v>
      </c>
      <c r="CJ20" s="6">
        <f t="shared" si="33"/>
        <v>8.2505963530968984E-5</v>
      </c>
      <c r="CK20" s="4">
        <v>44074</v>
      </c>
      <c r="CL20">
        <v>539.57000000000005</v>
      </c>
      <c r="CM20" s="6">
        <f t="shared" si="34"/>
        <v>5.8160126759250709E-3</v>
      </c>
      <c r="CN20" s="4">
        <v>44074</v>
      </c>
      <c r="CO20">
        <v>216.42</v>
      </c>
      <c r="CP20" s="6">
        <f t="shared" si="35"/>
        <v>-6.9261670591497292E-4</v>
      </c>
    </row>
    <row r="21" spans="1:94" x14ac:dyDescent="0.35">
      <c r="A21" s="3">
        <v>44043</v>
      </c>
      <c r="B21" s="6">
        <f t="shared" si="0"/>
        <v>0.10899054005891094</v>
      </c>
      <c r="C21" s="8">
        <f t="shared" si="1"/>
        <v>97.640173952077959</v>
      </c>
      <c r="D21" s="8">
        <f t="shared" si="36"/>
        <v>197.64017395207796</v>
      </c>
      <c r="E21" s="7">
        <f>SUMPRODUCT(J21:X21,Z21:AN21)</f>
        <v>3.33647292838712E-2</v>
      </c>
      <c r="F21" s="8">
        <f t="shared" si="3"/>
        <v>88.094247221629871</v>
      </c>
      <c r="G21" s="8">
        <f t="shared" si="37"/>
        <v>188.09424722162987</v>
      </c>
      <c r="H21" s="3"/>
      <c r="I21" s="3"/>
      <c r="J21" s="5">
        <v>6.1367176552151299E-2</v>
      </c>
      <c r="K21" s="5">
        <v>7.7349712298971599E-2</v>
      </c>
      <c r="L21" s="5">
        <v>7.5864152819864902E-2</v>
      </c>
      <c r="M21" s="5">
        <v>5.7819421536417899E-2</v>
      </c>
      <c r="N21" s="5">
        <v>9.4017943183817496E-2</v>
      </c>
      <c r="O21" s="5">
        <v>0.117035221510589</v>
      </c>
      <c r="P21" s="5">
        <v>2.9903717465689103E-11</v>
      </c>
      <c r="Q21" s="5">
        <v>2.66740344550849E-2</v>
      </c>
      <c r="R21" s="5">
        <v>8.7015480241638299E-2</v>
      </c>
      <c r="S21" s="5">
        <v>7.7746759576604804E-2</v>
      </c>
      <c r="T21" s="5">
        <v>0.10539005239870899</v>
      </c>
      <c r="U21" s="5">
        <v>0.101716538149518</v>
      </c>
      <c r="V21" s="5">
        <v>0.11800350707641</v>
      </c>
      <c r="W21" s="5"/>
      <c r="X21" s="5">
        <v>1.70320153211806E-10</v>
      </c>
      <c r="Z21" s="7">
        <f t="shared" si="6"/>
        <v>0.10899054005891094</v>
      </c>
      <c r="AA21" s="7">
        <f t="shared" si="7"/>
        <v>0.10680880220533162</v>
      </c>
      <c r="AB21" s="7">
        <f t="shared" si="8"/>
        <v>4.946376779009376E-2</v>
      </c>
      <c r="AC21" s="7">
        <f t="shared" si="9"/>
        <v>1.2666582851395438E-2</v>
      </c>
      <c r="AD21" s="7">
        <f t="shared" si="10"/>
        <v>5.7075178414030009E-2</v>
      </c>
      <c r="AE21" s="7">
        <f t="shared" si="11"/>
        <v>2.482520451779105E-2</v>
      </c>
      <c r="AF21" s="7">
        <f t="shared" si="12"/>
        <v>-2.6985452006321629E-3</v>
      </c>
      <c r="AG21" s="7">
        <f t="shared" si="13"/>
        <v>1.154607592375834E-2</v>
      </c>
      <c r="AH21" s="7">
        <f t="shared" si="14"/>
        <v>7.4363314479159509E-3</v>
      </c>
      <c r="AI21" s="7">
        <f t="shared" si="15"/>
        <v>-4.6143506304607554E-3</v>
      </c>
      <c r="AJ21" s="7">
        <f t="shared" si="16"/>
        <v>7.4363314479159509E-3</v>
      </c>
      <c r="AK21" s="7">
        <f t="shared" si="17"/>
        <v>4.1968334511490915E-2</v>
      </c>
      <c r="AL21" s="7">
        <f t="shared" si="18"/>
        <v>7.9211999033616614E-5</v>
      </c>
      <c r="AM21" s="7">
        <f t="shared" si="19"/>
        <v>2.8805400533149412E-2</v>
      </c>
      <c r="AN21" s="7">
        <f t="shared" si="20"/>
        <v>1.0498320268757E-2</v>
      </c>
      <c r="AX21" s="4">
        <v>44043</v>
      </c>
      <c r="AY21">
        <v>3469.4270000000001</v>
      </c>
      <c r="AZ21" s="6">
        <f t="shared" si="21"/>
        <v>0.10899054005891094</v>
      </c>
      <c r="BA21" s="4">
        <v>44043</v>
      </c>
      <c r="BB21">
        <v>694.6</v>
      </c>
      <c r="BC21" s="6">
        <f t="shared" si="22"/>
        <v>0.10680880220533162</v>
      </c>
      <c r="BD21" s="4">
        <v>44043</v>
      </c>
      <c r="BE21">
        <v>933.54</v>
      </c>
      <c r="BF21" s="6">
        <f t="shared" si="23"/>
        <v>4.946376779009376E-2</v>
      </c>
      <c r="BG21" s="4">
        <v>44043</v>
      </c>
      <c r="BH21">
        <v>644.38</v>
      </c>
      <c r="BI21" s="6">
        <f t="shared" si="24"/>
        <v>1.2666582851395438E-2</v>
      </c>
      <c r="BJ21" s="4">
        <v>44043</v>
      </c>
      <c r="BK21">
        <v>146.55099999999999</v>
      </c>
      <c r="BL21" s="6">
        <f t="shared" si="25"/>
        <v>5.7075178414030009E-2</v>
      </c>
      <c r="BM21" s="4">
        <v>44043</v>
      </c>
      <c r="BN21">
        <v>199.12200000000001</v>
      </c>
      <c r="BO21" s="6">
        <f t="shared" si="26"/>
        <v>2.482520451779105E-2</v>
      </c>
      <c r="BP21" s="4">
        <v>44043</v>
      </c>
      <c r="BQ21">
        <v>189.959</v>
      </c>
      <c r="BR21" s="6">
        <f t="shared" si="27"/>
        <v>-2.6985452006321629E-3</v>
      </c>
      <c r="BS21" s="4">
        <v>44043</v>
      </c>
      <c r="BT21">
        <v>1400</v>
      </c>
      <c r="BU21" s="6">
        <f t="shared" si="28"/>
        <v>1.154607592375834E-2</v>
      </c>
      <c r="BV21" s="4">
        <v>44012</v>
      </c>
      <c r="BW21">
        <v>176.29349999999999</v>
      </c>
      <c r="BX21" s="6">
        <f t="shared" si="29"/>
        <v>7.4363314479159509E-3</v>
      </c>
      <c r="BY21" s="4">
        <v>44012</v>
      </c>
      <c r="BZ21">
        <v>992.29</v>
      </c>
      <c r="CA21" s="6">
        <f t="shared" si="30"/>
        <v>-4.6143506304607554E-3</v>
      </c>
      <c r="CB21" s="4">
        <v>44012</v>
      </c>
      <c r="CC21">
        <v>176.29349999999999</v>
      </c>
      <c r="CD21" s="6">
        <f t="shared" si="31"/>
        <v>7.4363314479159509E-3</v>
      </c>
      <c r="CE21" s="4">
        <v>44043</v>
      </c>
      <c r="CF21">
        <v>443.38170000000002</v>
      </c>
      <c r="CG21" s="6">
        <f t="shared" si="32"/>
        <v>4.1968334511490915E-2</v>
      </c>
      <c r="CH21" s="4">
        <v>44043</v>
      </c>
      <c r="CI21">
        <v>151.5042</v>
      </c>
      <c r="CJ21" s="6">
        <f t="shared" si="33"/>
        <v>7.9211999033616614E-5</v>
      </c>
      <c r="CK21" s="4">
        <v>44043</v>
      </c>
      <c r="CL21">
        <v>536.45000000000005</v>
      </c>
      <c r="CM21" s="6">
        <f t="shared" si="34"/>
        <v>2.8805400533149412E-2</v>
      </c>
      <c r="CN21" s="4">
        <v>44043</v>
      </c>
      <c r="CO21">
        <v>216.57</v>
      </c>
      <c r="CP21" s="6">
        <f t="shared" si="35"/>
        <v>1.0498320268757E-2</v>
      </c>
    </row>
    <row r="22" spans="1:94" x14ac:dyDescent="0.35">
      <c r="A22" s="3">
        <v>44012</v>
      </c>
      <c r="B22" s="6">
        <f t="shared" si="0"/>
        <v>4.6353963375579454E-2</v>
      </c>
      <c r="C22" s="8">
        <f t="shared" si="1"/>
        <v>78.216284822032009</v>
      </c>
      <c r="D22" s="8">
        <f t="shared" si="36"/>
        <v>178.21628482203201</v>
      </c>
      <c r="E22" s="7">
        <f>SUMPRODUCT(J22:X22,Z22:AN22)</f>
        <v>3.1535234218142097E-2</v>
      </c>
      <c r="F22" s="8">
        <f t="shared" si="3"/>
        <v>82.021160478334167</v>
      </c>
      <c r="G22" s="8">
        <f t="shared" si="37"/>
        <v>182.02116047833417</v>
      </c>
      <c r="H22" s="3"/>
      <c r="I22" s="3"/>
      <c r="J22" s="5">
        <v>5.7825389640323702E-2</v>
      </c>
      <c r="K22" s="5">
        <v>7.1186177036891604E-2</v>
      </c>
      <c r="L22" s="5">
        <v>5.4998373145855997E-2</v>
      </c>
      <c r="M22" s="5">
        <v>6.3948077343736295E-2</v>
      </c>
      <c r="N22" s="5">
        <v>0.10546962575130001</v>
      </c>
      <c r="O22" s="5">
        <v>0.104495048999987</v>
      </c>
      <c r="P22" s="5">
        <v>3.2476843441627098E-12</v>
      </c>
      <c r="Q22" s="5">
        <v>5.0911418215342903E-2</v>
      </c>
      <c r="R22" s="5">
        <v>9.2409638727913399E-2</v>
      </c>
      <c r="S22" s="5">
        <v>7.8280790887287094E-2</v>
      </c>
      <c r="T22" s="5">
        <v>0.10591875852513299</v>
      </c>
      <c r="U22" s="5">
        <v>9.2743526773858803E-2</v>
      </c>
      <c r="V22" s="5">
        <v>0.121813174777998</v>
      </c>
      <c r="W22" s="5"/>
      <c r="X22" s="5">
        <v>1.7112382256937299E-10</v>
      </c>
      <c r="Z22" s="7">
        <f t="shared" si="6"/>
        <v>4.6353963375579454E-2</v>
      </c>
      <c r="AA22" s="7">
        <f t="shared" si="7"/>
        <v>7.2952641477175714E-2</v>
      </c>
      <c r="AB22" s="7">
        <f t="shared" si="8"/>
        <v>5.7855367527262752E-2</v>
      </c>
      <c r="AC22" s="7">
        <f t="shared" si="9"/>
        <v>3.723022755428055E-2</v>
      </c>
      <c r="AD22" s="7">
        <f t="shared" si="10"/>
        <v>2.2822729328406097E-2</v>
      </c>
      <c r="AE22" s="7">
        <f t="shared" si="11"/>
        <v>4.1192531006931425E-2</v>
      </c>
      <c r="AF22" s="7">
        <f t="shared" si="12"/>
        <v>-5.6848435493469405E-3</v>
      </c>
      <c r="AG22" s="7">
        <f t="shared" si="13"/>
        <v>2.1062804783580569E-2</v>
      </c>
      <c r="AH22" s="7">
        <f t="shared" si="14"/>
        <v>2.4093008176137725E-2</v>
      </c>
      <c r="AI22" s="7">
        <f t="shared" si="15"/>
        <v>2.1728212854492647E-2</v>
      </c>
      <c r="AJ22" s="7">
        <f t="shared" si="16"/>
        <v>2.4093008176137725E-2</v>
      </c>
      <c r="AK22" s="7">
        <f t="shared" si="17"/>
        <v>4.1270990988786324E-2</v>
      </c>
      <c r="AL22" s="7">
        <f t="shared" si="18"/>
        <v>6.667454438507404E-5</v>
      </c>
      <c r="AM22" s="7">
        <f t="shared" si="19"/>
        <v>-3.5353921418743747E-3</v>
      </c>
      <c r="AN22" s="7">
        <f t="shared" si="20"/>
        <v>6.2916705793971432E-3</v>
      </c>
      <c r="AX22" s="4">
        <v>44012</v>
      </c>
      <c r="AY22">
        <v>3128.4549999999999</v>
      </c>
      <c r="AZ22" s="6">
        <f t="shared" si="21"/>
        <v>4.6353963375579454E-2</v>
      </c>
      <c r="BA22" s="4">
        <v>44012</v>
      </c>
      <c r="BB22">
        <v>627.57000000000005</v>
      </c>
      <c r="BC22" s="6">
        <f t="shared" si="22"/>
        <v>7.2952641477175714E-2</v>
      </c>
      <c r="BD22" s="4">
        <v>44012</v>
      </c>
      <c r="BE22">
        <v>889.54</v>
      </c>
      <c r="BF22" s="6">
        <f t="shared" si="23"/>
        <v>5.7855367527262752E-2</v>
      </c>
      <c r="BG22" s="4">
        <v>44012</v>
      </c>
      <c r="BH22">
        <v>636.32000000000005</v>
      </c>
      <c r="BI22" s="6">
        <f t="shared" si="24"/>
        <v>3.723022755428055E-2</v>
      </c>
      <c r="BJ22" s="4">
        <v>44012</v>
      </c>
      <c r="BK22">
        <v>138.63820000000001</v>
      </c>
      <c r="BL22" s="6">
        <f t="shared" si="25"/>
        <v>2.2822729328406097E-2</v>
      </c>
      <c r="BM22" s="4">
        <v>44012</v>
      </c>
      <c r="BN22">
        <v>194.29849999999999</v>
      </c>
      <c r="BO22" s="6">
        <f t="shared" si="26"/>
        <v>4.1192531006931425E-2</v>
      </c>
      <c r="BP22" s="4">
        <v>44012</v>
      </c>
      <c r="BQ22">
        <v>190.47300000000001</v>
      </c>
      <c r="BR22" s="6">
        <f t="shared" si="27"/>
        <v>-5.6848435493469405E-3</v>
      </c>
      <c r="BS22" s="4">
        <v>44012</v>
      </c>
      <c r="BT22">
        <v>1384.02</v>
      </c>
      <c r="BU22" s="6">
        <f t="shared" si="28"/>
        <v>2.1062804783580569E-2</v>
      </c>
      <c r="BV22" s="4">
        <v>43982</v>
      </c>
      <c r="BW22">
        <v>174.9922</v>
      </c>
      <c r="BX22" s="6">
        <f t="shared" si="29"/>
        <v>2.4093008176137725E-2</v>
      </c>
      <c r="BY22" s="4">
        <v>43982</v>
      </c>
      <c r="BZ22">
        <v>996.89</v>
      </c>
      <c r="CA22" s="6">
        <f t="shared" si="30"/>
        <v>2.1728212854492647E-2</v>
      </c>
      <c r="CB22" s="4">
        <v>43982</v>
      </c>
      <c r="CC22">
        <v>174.9922</v>
      </c>
      <c r="CD22" s="6">
        <f t="shared" si="31"/>
        <v>2.4093008176137725E-2</v>
      </c>
      <c r="CE22" s="4">
        <v>44012</v>
      </c>
      <c r="CF22">
        <v>425.52319999999997</v>
      </c>
      <c r="CG22" s="6">
        <f t="shared" si="32"/>
        <v>4.1270990988786324E-2</v>
      </c>
      <c r="CH22" s="4">
        <v>44012</v>
      </c>
      <c r="CI22">
        <v>151.4922</v>
      </c>
      <c r="CJ22" s="6">
        <f t="shared" si="33"/>
        <v>6.667454438507404E-5</v>
      </c>
      <c r="CK22" s="4">
        <v>44012</v>
      </c>
      <c r="CL22">
        <v>521.42999999999995</v>
      </c>
      <c r="CM22" s="6">
        <f t="shared" si="34"/>
        <v>-3.5353921418743747E-3</v>
      </c>
      <c r="CN22" s="4">
        <v>44012</v>
      </c>
      <c r="CO22">
        <v>214.32</v>
      </c>
      <c r="CP22" s="6">
        <f t="shared" si="35"/>
        <v>6.2916705793971432E-3</v>
      </c>
    </row>
    <row r="23" spans="1:94" x14ac:dyDescent="0.35">
      <c r="A23" s="3">
        <v>43982</v>
      </c>
      <c r="B23" s="6">
        <f t="shared" si="0"/>
        <v>-2.5680878554265683E-3</v>
      </c>
      <c r="C23" s="8">
        <f t="shared" si="1"/>
        <v>70.321221173664014</v>
      </c>
      <c r="D23" s="8">
        <f t="shared" si="36"/>
        <v>170.32122117366401</v>
      </c>
      <c r="E23" s="7">
        <f>SUMPRODUCT(J23:X23,Z23:AN23)</f>
        <v>2.2502401284366553E-2</v>
      </c>
      <c r="F23" s="8">
        <f t="shared" si="3"/>
        <v>76.456561482650784</v>
      </c>
      <c r="G23" s="8">
        <f t="shared" si="37"/>
        <v>176.45656148265078</v>
      </c>
      <c r="H23" s="3"/>
      <c r="I23" s="3"/>
      <c r="J23" s="5">
        <v>5.8417010266785703E-2</v>
      </c>
      <c r="K23" s="5">
        <v>7.0265669189707003E-2</v>
      </c>
      <c r="L23" s="5">
        <v>5.5476619168346099E-2</v>
      </c>
      <c r="M23" s="5">
        <v>6.3911673084713502E-2</v>
      </c>
      <c r="N23" s="5">
        <v>0.10513312126732401</v>
      </c>
      <c r="O23" s="5">
        <v>0.103985726453663</v>
      </c>
      <c r="P23" s="5">
        <v>1.0383527769417199E-9</v>
      </c>
      <c r="Q23" s="5">
        <v>5.1247580227854597E-2</v>
      </c>
      <c r="R23" s="5">
        <v>9.1041425849258797E-2</v>
      </c>
      <c r="S23" s="5">
        <v>8.7699921082611099E-2</v>
      </c>
      <c r="T23" s="5">
        <v>0.105771712326015</v>
      </c>
      <c r="U23" s="5">
        <v>8.6574713924061103E-2</v>
      </c>
      <c r="V23" s="5">
        <v>0.120474826028137</v>
      </c>
      <c r="W23" s="5"/>
      <c r="X23" s="5">
        <v>9.3170577568368494E-11</v>
      </c>
      <c r="Z23" s="7">
        <f t="shared" si="6"/>
        <v>-2.5680878554265683E-3</v>
      </c>
      <c r="AA23" s="7">
        <f t="shared" si="7"/>
        <v>3.1224104797334087E-2</v>
      </c>
      <c r="AB23" s="7">
        <f t="shared" si="8"/>
        <v>-4.2419204227116404E-2</v>
      </c>
      <c r="AC23" s="7">
        <f t="shared" si="9"/>
        <v>1.3128994434627592E-2</v>
      </c>
      <c r="AD23" s="7">
        <f t="shared" si="10"/>
        <v>4.3404394863370589E-2</v>
      </c>
      <c r="AE23" s="7">
        <f t="shared" si="11"/>
        <v>3.5641406010234813E-2</v>
      </c>
      <c r="AF23" s="7">
        <f t="shared" si="12"/>
        <v>-1.1277593975648667E-2</v>
      </c>
      <c r="AG23" s="7">
        <f t="shared" si="13"/>
        <v>2.1000459479206767E-2</v>
      </c>
      <c r="AH23" s="7">
        <f t="shared" si="14"/>
        <v>4.3250160417555771E-2</v>
      </c>
      <c r="AI23" s="7">
        <f t="shared" si="15"/>
        <v>2.8677160539383701E-2</v>
      </c>
      <c r="AJ23" s="7">
        <f t="shared" si="16"/>
        <v>4.3250160417555771E-2</v>
      </c>
      <c r="AK23" s="7">
        <f t="shared" si="17"/>
        <v>1.8422479696719361E-2</v>
      </c>
      <c r="AL23" s="7">
        <f t="shared" si="18"/>
        <v>4.0270405872900968E-5</v>
      </c>
      <c r="AM23" s="7">
        <f t="shared" si="19"/>
        <v>1.3203467345336514E-3</v>
      </c>
      <c r="AN23" s="7">
        <f t="shared" si="20"/>
        <v>-3.6023391812865977E-3</v>
      </c>
      <c r="AX23" s="4">
        <v>43980</v>
      </c>
      <c r="AY23">
        <v>2989.8629999999998</v>
      </c>
      <c r="AZ23" s="6">
        <f t="shared" si="21"/>
        <v>-2.5680878554265683E-3</v>
      </c>
      <c r="BA23" s="4">
        <v>43980</v>
      </c>
      <c r="BB23">
        <v>584.9</v>
      </c>
      <c r="BC23" s="6">
        <f t="shared" si="22"/>
        <v>3.1224104797334087E-2</v>
      </c>
      <c r="BD23" s="4">
        <v>43980</v>
      </c>
      <c r="BE23">
        <v>840.89</v>
      </c>
      <c r="BF23" s="6">
        <f t="shared" si="23"/>
        <v>-4.2419204227116404E-2</v>
      </c>
      <c r="BG23" s="4">
        <v>43980</v>
      </c>
      <c r="BH23">
        <v>613.48</v>
      </c>
      <c r="BI23" s="6">
        <f t="shared" si="24"/>
        <v>1.3128994434627592E-2</v>
      </c>
      <c r="BJ23" s="4">
        <v>43980</v>
      </c>
      <c r="BK23">
        <v>135.54470000000001</v>
      </c>
      <c r="BL23" s="6">
        <f t="shared" si="25"/>
        <v>4.3404394863370589E-2</v>
      </c>
      <c r="BM23" s="4">
        <v>43980</v>
      </c>
      <c r="BN23">
        <v>186.61150000000001</v>
      </c>
      <c r="BO23" s="6">
        <f t="shared" si="26"/>
        <v>3.5641406010234813E-2</v>
      </c>
      <c r="BP23" s="4">
        <v>43980</v>
      </c>
      <c r="BQ23">
        <v>191.56200000000001</v>
      </c>
      <c r="BR23" s="6">
        <f t="shared" si="27"/>
        <v>-1.1277593975648667E-2</v>
      </c>
      <c r="BS23" s="4">
        <v>43980</v>
      </c>
      <c r="BT23">
        <v>1355.47</v>
      </c>
      <c r="BU23" s="6">
        <f t="shared" si="28"/>
        <v>2.1000459479206767E-2</v>
      </c>
      <c r="BV23" s="4">
        <v>43951</v>
      </c>
      <c r="BW23">
        <v>170.87530000000001</v>
      </c>
      <c r="BX23" s="6">
        <f t="shared" si="29"/>
        <v>4.3250160417555771E-2</v>
      </c>
      <c r="BY23" s="4">
        <v>43951</v>
      </c>
      <c r="BZ23">
        <v>975.69</v>
      </c>
      <c r="CA23" s="6">
        <f t="shared" si="30"/>
        <v>2.8677160539383701E-2</v>
      </c>
      <c r="CB23" s="4">
        <v>43951</v>
      </c>
      <c r="CC23">
        <v>170.87530000000001</v>
      </c>
      <c r="CD23" s="6">
        <f t="shared" si="31"/>
        <v>4.3250160417555771E-2</v>
      </c>
      <c r="CE23" s="4">
        <v>43982</v>
      </c>
      <c r="CF23">
        <v>408.65750000000003</v>
      </c>
      <c r="CG23" s="6">
        <f t="shared" si="32"/>
        <v>1.8422479696719361E-2</v>
      </c>
      <c r="CH23" s="4">
        <v>43980</v>
      </c>
      <c r="CI23">
        <v>151.4821</v>
      </c>
      <c r="CJ23" s="6">
        <f t="shared" si="33"/>
        <v>4.0270405872900968E-5</v>
      </c>
      <c r="CK23" s="4">
        <v>43982</v>
      </c>
      <c r="CL23">
        <v>523.28</v>
      </c>
      <c r="CM23" s="6">
        <f t="shared" si="34"/>
        <v>1.3203467345336514E-3</v>
      </c>
      <c r="CN23" s="4">
        <v>43982</v>
      </c>
      <c r="CO23">
        <v>212.98</v>
      </c>
      <c r="CP23" s="6">
        <f t="shared" si="35"/>
        <v>-3.6023391812865977E-3</v>
      </c>
    </row>
    <row r="24" spans="1:94" x14ac:dyDescent="0.35">
      <c r="A24" s="3">
        <v>43951</v>
      </c>
      <c r="B24" s="6">
        <f t="shared" si="0"/>
        <v>4.0008368470849417E-2</v>
      </c>
      <c r="C24" s="8">
        <f t="shared" si="1"/>
        <v>70.75974720666116</v>
      </c>
      <c r="D24" s="8">
        <f t="shared" si="36"/>
        <v>170.75974720666116</v>
      </c>
      <c r="E24" s="7">
        <f>SUMPRODUCT(J24:X24,Z24:AN24)</f>
        <v>9.2536438683610226E-3</v>
      </c>
      <c r="F24" s="8">
        <f t="shared" si="3"/>
        <v>72.573248983086444</v>
      </c>
      <c r="G24" s="8">
        <f t="shared" si="37"/>
        <v>172.57324898308644</v>
      </c>
      <c r="H24" s="3"/>
      <c r="I24" s="3"/>
      <c r="J24" s="5">
        <v>5.7852831289733203E-2</v>
      </c>
      <c r="K24" s="5">
        <v>7.06521963771677E-2</v>
      </c>
      <c r="L24" s="5">
        <v>5.5663174656553099E-2</v>
      </c>
      <c r="M24" s="5">
        <v>6.4250251581423001E-2</v>
      </c>
      <c r="N24" s="5">
        <v>0.10412522311066701</v>
      </c>
      <c r="O24" s="5">
        <v>0.10471089518298</v>
      </c>
      <c r="P24" s="5">
        <v>5.8519246599283098E-13</v>
      </c>
      <c r="Q24" s="5">
        <v>5.0555136792531603E-2</v>
      </c>
      <c r="R24" s="5">
        <v>9.1560050734665097E-2</v>
      </c>
      <c r="S24" s="5">
        <v>8.6334215840005599E-2</v>
      </c>
      <c r="T24" s="5">
        <v>0.106096916622512</v>
      </c>
      <c r="U24" s="5">
        <v>8.6973938817104093E-2</v>
      </c>
      <c r="V24" s="5">
        <v>0.121225168468561</v>
      </c>
      <c r="W24" s="5"/>
      <c r="X24" s="5">
        <v>5.2551112835106502E-10</v>
      </c>
      <c r="Z24" s="7">
        <f t="shared" si="6"/>
        <v>4.0008368470849417E-2</v>
      </c>
      <c r="AA24" s="7">
        <f t="shared" si="7"/>
        <v>5.8111334975002038E-2</v>
      </c>
      <c r="AB24" s="7">
        <f t="shared" si="8"/>
        <v>0.1635154293588435</v>
      </c>
      <c r="AC24" s="7">
        <f t="shared" si="9"/>
        <v>9.8526903958491965E-2</v>
      </c>
      <c r="AD24" s="7">
        <f t="shared" si="10"/>
        <v>-1.5383985708211268E-2</v>
      </c>
      <c r="AE24" s="7">
        <f t="shared" si="11"/>
        <v>4.6577193136322817E-2</v>
      </c>
      <c r="AF24" s="7">
        <f t="shared" si="12"/>
        <v>8.1957829444456905E-3</v>
      </c>
      <c r="AG24" s="7">
        <f t="shared" si="13"/>
        <v>4.126339236693901E-2</v>
      </c>
      <c r="AH24" s="7">
        <f t="shared" si="14"/>
        <v>-8.4388839012697406E-2</v>
      </c>
      <c r="AI24" s="7">
        <f t="shared" si="15"/>
        <v>-6.1857709464605365E-2</v>
      </c>
      <c r="AJ24" s="7">
        <f t="shared" si="16"/>
        <v>-8.4388839012697406E-2</v>
      </c>
      <c r="AK24" s="7">
        <f t="shared" si="17"/>
        <v>4.6626248209391333E-2</v>
      </c>
      <c r="AL24" s="7">
        <f t="shared" si="18"/>
        <v>4.1592476911291082E-5</v>
      </c>
      <c r="AM24" s="7">
        <f t="shared" si="19"/>
        <v>7.0917885567826095E-3</v>
      </c>
      <c r="AN24" s="7">
        <f t="shared" si="20"/>
        <v>-1.7602720838312401E-2</v>
      </c>
      <c r="AX24" s="4">
        <v>43951</v>
      </c>
      <c r="AY24">
        <v>2997.5610000000001</v>
      </c>
      <c r="AZ24" s="6">
        <f t="shared" si="21"/>
        <v>4.0008368470849417E-2</v>
      </c>
      <c r="BA24" s="4">
        <v>43951</v>
      </c>
      <c r="BB24">
        <v>567.19000000000005</v>
      </c>
      <c r="BC24" s="6">
        <f t="shared" si="22"/>
        <v>5.8111334975002038E-2</v>
      </c>
      <c r="BD24" s="4">
        <v>43951</v>
      </c>
      <c r="BE24">
        <v>878.14</v>
      </c>
      <c r="BF24" s="6">
        <f t="shared" si="23"/>
        <v>0.1635154293588435</v>
      </c>
      <c r="BG24" s="4">
        <v>43951</v>
      </c>
      <c r="BH24">
        <v>605.53</v>
      </c>
      <c r="BI24" s="6">
        <f t="shared" si="24"/>
        <v>9.8526903958491965E-2</v>
      </c>
      <c r="BJ24" s="4">
        <v>43951</v>
      </c>
      <c r="BK24">
        <v>129.90620000000001</v>
      </c>
      <c r="BL24" s="6">
        <f t="shared" si="25"/>
        <v>-1.5383985708211268E-2</v>
      </c>
      <c r="BM24" s="4">
        <v>43951</v>
      </c>
      <c r="BN24">
        <v>180.1893</v>
      </c>
      <c r="BO24" s="6">
        <f t="shared" si="26"/>
        <v>4.6577193136322817E-2</v>
      </c>
      <c r="BP24" s="4">
        <v>43951</v>
      </c>
      <c r="BQ24">
        <v>193.74700000000001</v>
      </c>
      <c r="BR24" s="6">
        <f t="shared" si="27"/>
        <v>8.1957829444456905E-3</v>
      </c>
      <c r="BS24" s="4">
        <v>43951</v>
      </c>
      <c r="BT24">
        <v>1327.59</v>
      </c>
      <c r="BU24" s="6">
        <f t="shared" si="28"/>
        <v>4.126339236693901E-2</v>
      </c>
      <c r="BV24" s="4">
        <v>43921</v>
      </c>
      <c r="BW24">
        <v>163.79130000000001</v>
      </c>
      <c r="BX24" s="6">
        <f t="shared" si="29"/>
        <v>-8.4388839012697406E-2</v>
      </c>
      <c r="BY24" s="4">
        <v>43921</v>
      </c>
      <c r="BZ24">
        <v>948.49</v>
      </c>
      <c r="CA24" s="6">
        <f t="shared" si="30"/>
        <v>-6.1857709464605365E-2</v>
      </c>
      <c r="CB24" s="4">
        <v>43921</v>
      </c>
      <c r="CC24">
        <v>163.79130000000001</v>
      </c>
      <c r="CD24" s="6">
        <f t="shared" si="31"/>
        <v>-8.4388839012697406E-2</v>
      </c>
      <c r="CE24" s="4">
        <v>43951</v>
      </c>
      <c r="CF24">
        <v>401.26519999999999</v>
      </c>
      <c r="CG24" s="6">
        <f t="shared" si="32"/>
        <v>4.6626248209391333E-2</v>
      </c>
      <c r="CH24" s="4">
        <v>43951</v>
      </c>
      <c r="CI24">
        <v>151.476</v>
      </c>
      <c r="CJ24" s="6">
        <f t="shared" si="33"/>
        <v>4.1592476911291082E-5</v>
      </c>
      <c r="CK24" s="4">
        <v>43951</v>
      </c>
      <c r="CL24">
        <v>522.59</v>
      </c>
      <c r="CM24" s="6">
        <f t="shared" si="34"/>
        <v>7.0917885567826095E-3</v>
      </c>
      <c r="CN24" s="4">
        <v>43951</v>
      </c>
      <c r="CO24">
        <v>213.75</v>
      </c>
      <c r="CP24" s="6">
        <f t="shared" si="35"/>
        <v>-1.7602720838312401E-2</v>
      </c>
    </row>
    <row r="25" spans="1:94" x14ac:dyDescent="0.35">
      <c r="A25" s="3">
        <v>43921</v>
      </c>
      <c r="B25" s="6">
        <f t="shared" si="0"/>
        <v>-4.5096283947197946E-2</v>
      </c>
      <c r="C25" s="8">
        <f t="shared" si="1"/>
        <v>64.19074344347203</v>
      </c>
      <c r="D25" s="8">
        <f t="shared" si="36"/>
        <v>164.19074344347203</v>
      </c>
      <c r="E25" s="7">
        <f>SUMPRODUCT(J25:X25,Z25:AN25)</f>
        <v>-8.1786548636131953E-2</v>
      </c>
      <c r="F25" s="8">
        <f t="shared" si="3"/>
        <v>70.990959538805015</v>
      </c>
      <c r="G25" s="8">
        <f t="shared" si="37"/>
        <v>170.99095953880501</v>
      </c>
      <c r="H25" s="3"/>
      <c r="I25" s="3"/>
      <c r="J25" s="5">
        <v>5.8085503043936101E-2</v>
      </c>
      <c r="K25" s="5">
        <v>7.1363408334459796E-2</v>
      </c>
      <c r="L25" s="5">
        <v>5.6104444557950502E-2</v>
      </c>
      <c r="M25" s="5">
        <v>6.3811969718141501E-2</v>
      </c>
      <c r="N25" s="5">
        <v>0.103798544152634</v>
      </c>
      <c r="O25" s="5">
        <v>0.104579819207544</v>
      </c>
      <c r="P25" s="5">
        <v>1.7529134639395298E-11</v>
      </c>
      <c r="Q25" s="5">
        <v>4.9738049999746799E-2</v>
      </c>
      <c r="R25" s="5">
        <v>9.1521900787519303E-2</v>
      </c>
      <c r="S25" s="5">
        <v>8.6185758633085599E-2</v>
      </c>
      <c r="T25" s="5">
        <v>0.105798302178246</v>
      </c>
      <c r="U25" s="5">
        <v>8.7516691311568598E-2</v>
      </c>
      <c r="V25" s="5">
        <v>0.12149560764057001</v>
      </c>
      <c r="W25" s="5"/>
      <c r="X25" s="5">
        <v>4.1706938800101802E-10</v>
      </c>
      <c r="Z25" s="7">
        <f t="shared" si="6"/>
        <v>-4.5096283947197946E-2</v>
      </c>
      <c r="AA25" s="7">
        <f t="shared" si="7"/>
        <v>-7.8367318867989477E-2</v>
      </c>
      <c r="AB25" s="7">
        <f t="shared" si="8"/>
        <v>-0.25051638530287984</v>
      </c>
      <c r="AC25" s="7">
        <f t="shared" si="9"/>
        <v>-0.19834205933682372</v>
      </c>
      <c r="AD25" s="7">
        <f t="shared" si="10"/>
        <v>-0.12809140984083239</v>
      </c>
      <c r="AE25" s="7">
        <f t="shared" si="11"/>
        <v>-0.12865898990900951</v>
      </c>
      <c r="AF25" s="7">
        <f t="shared" si="12"/>
        <v>4.589793720660271E-3</v>
      </c>
      <c r="AG25" s="7">
        <f t="shared" si="13"/>
        <v>-8.234548974729923E-2</v>
      </c>
      <c r="AH25" s="7">
        <f t="shared" si="14"/>
        <v>-3.9805521426619889E-2</v>
      </c>
      <c r="AI25" s="7">
        <f t="shared" si="15"/>
        <v>-2.0386214113383747E-2</v>
      </c>
      <c r="AJ25" s="7">
        <f t="shared" si="16"/>
        <v>-3.9805521426619889E-2</v>
      </c>
      <c r="AK25" s="7">
        <f t="shared" si="17"/>
        <v>-7.4083609175959422E-2</v>
      </c>
      <c r="AL25" s="7">
        <f t="shared" si="18"/>
        <v>6.4741295763993381E-4</v>
      </c>
      <c r="AM25" s="7">
        <f t="shared" si="19"/>
        <v>1.3080572421467623E-2</v>
      </c>
      <c r="AN25" s="7">
        <f t="shared" si="20"/>
        <v>0.20209944751381223</v>
      </c>
      <c r="AX25" s="4">
        <v>43921</v>
      </c>
      <c r="AY25">
        <v>2882.2469999999998</v>
      </c>
      <c r="AZ25" s="6">
        <f t="shared" si="21"/>
        <v>-4.5096283947197946E-2</v>
      </c>
      <c r="BA25" s="4">
        <v>43921</v>
      </c>
      <c r="BB25">
        <v>536.04</v>
      </c>
      <c r="BC25" s="6">
        <f t="shared" si="22"/>
        <v>-7.8367318867989477E-2</v>
      </c>
      <c r="BD25" s="4">
        <v>43921</v>
      </c>
      <c r="BE25">
        <v>754.73</v>
      </c>
      <c r="BF25" s="6">
        <f t="shared" si="23"/>
        <v>-0.25051638530287984</v>
      </c>
      <c r="BG25" s="4">
        <v>43921</v>
      </c>
      <c r="BH25">
        <v>551.22</v>
      </c>
      <c r="BI25" s="6">
        <f t="shared" si="24"/>
        <v>-0.19834205933682372</v>
      </c>
      <c r="BJ25" s="4">
        <v>43921</v>
      </c>
      <c r="BK25">
        <v>131.9359</v>
      </c>
      <c r="BL25" s="6">
        <f t="shared" si="25"/>
        <v>-0.12809140984083239</v>
      </c>
      <c r="BM25" s="4">
        <v>43921</v>
      </c>
      <c r="BN25">
        <v>172.17009999999999</v>
      </c>
      <c r="BO25" s="6">
        <f t="shared" si="26"/>
        <v>-0.12865898990900951</v>
      </c>
      <c r="BP25" s="4">
        <v>43921</v>
      </c>
      <c r="BQ25">
        <v>192.172</v>
      </c>
      <c r="BR25" s="6">
        <f t="shared" si="27"/>
        <v>4.589793720660271E-3</v>
      </c>
      <c r="BS25" s="4">
        <v>43921</v>
      </c>
      <c r="BT25">
        <v>1274.98</v>
      </c>
      <c r="BU25" s="6">
        <f t="shared" si="28"/>
        <v>-8.234548974729923E-2</v>
      </c>
      <c r="BV25" s="4">
        <v>43890</v>
      </c>
      <c r="BW25">
        <v>178.88740000000001</v>
      </c>
      <c r="BX25" s="6">
        <f t="shared" si="29"/>
        <v>-3.9805521426619889E-2</v>
      </c>
      <c r="BY25" s="4">
        <v>43890</v>
      </c>
      <c r="BZ25">
        <v>1011.03</v>
      </c>
      <c r="CA25" s="6">
        <f t="shared" si="30"/>
        <v>-2.0386214113383747E-2</v>
      </c>
      <c r="CB25" s="4">
        <v>43890</v>
      </c>
      <c r="CC25">
        <v>178.88740000000001</v>
      </c>
      <c r="CD25" s="6">
        <f t="shared" si="31"/>
        <v>-3.9805521426619889E-2</v>
      </c>
      <c r="CE25" s="4">
        <v>43921</v>
      </c>
      <c r="CF25">
        <v>383.38920000000002</v>
      </c>
      <c r="CG25" s="6">
        <f t="shared" si="32"/>
        <v>-7.4083609175959422E-2</v>
      </c>
      <c r="CH25" s="4">
        <v>43921</v>
      </c>
      <c r="CI25">
        <v>151.46969999999999</v>
      </c>
      <c r="CJ25" s="6">
        <f t="shared" si="33"/>
        <v>6.4741295763993381E-4</v>
      </c>
      <c r="CK25" s="4">
        <v>43921</v>
      </c>
      <c r="CL25">
        <v>518.91</v>
      </c>
      <c r="CM25" s="6">
        <f t="shared" si="34"/>
        <v>1.3080572421467623E-2</v>
      </c>
      <c r="CN25" s="4">
        <v>43921</v>
      </c>
      <c r="CO25">
        <v>217.58</v>
      </c>
      <c r="CP25" s="6">
        <f t="shared" si="35"/>
        <v>0.20209944751381223</v>
      </c>
    </row>
    <row r="26" spans="1:94" x14ac:dyDescent="0.35">
      <c r="A26" s="3">
        <v>43890</v>
      </c>
      <c r="B26" s="6">
        <f t="shared" si="0"/>
        <v>-3.2240026829817289E-2</v>
      </c>
      <c r="C26" s="8">
        <f t="shared" si="1"/>
        <v>71.944815674372137</v>
      </c>
      <c r="D26" s="8">
        <f t="shared" si="36"/>
        <v>171.94481567437214</v>
      </c>
      <c r="E26" s="7">
        <f>SUMPRODUCT(J26:X26,Z26:AN26)</f>
        <v>-1.8901174738476207E-2</v>
      </c>
      <c r="F26" s="8">
        <f t="shared" si="3"/>
        <v>86.221362020806453</v>
      </c>
      <c r="G26" s="8">
        <f t="shared" si="37"/>
        <v>186.22136202080645</v>
      </c>
      <c r="H26" s="3"/>
      <c r="I26" s="3"/>
      <c r="J26" s="5">
        <v>5.6315549981493802E-2</v>
      </c>
      <c r="K26" s="5">
        <v>7.1585099175382402E-2</v>
      </c>
      <c r="L26" s="5">
        <v>5.4466057072354399E-2</v>
      </c>
      <c r="M26" s="5">
        <v>6.3092430785765999E-2</v>
      </c>
      <c r="N26" s="5">
        <v>0.10607403772059899</v>
      </c>
      <c r="O26" s="5">
        <v>0.10358406745606399</v>
      </c>
      <c r="P26" s="5">
        <v>3.6349159017546001E-13</v>
      </c>
      <c r="Q26" s="5">
        <v>5.3752105070901703E-2</v>
      </c>
      <c r="R26" s="5">
        <v>8.9873534143910402E-2</v>
      </c>
      <c r="S26" s="5">
        <v>8.6022893795676306E-2</v>
      </c>
      <c r="T26" s="5">
        <v>0.105281078944869</v>
      </c>
      <c r="U26" s="5">
        <v>8.9275588978395201E-2</v>
      </c>
      <c r="V26" s="5">
        <v>0.120677556326793</v>
      </c>
      <c r="W26" s="5"/>
      <c r="X26" s="5">
        <v>5.4743183907404696E-10</v>
      </c>
      <c r="Z26" s="7">
        <f t="shared" si="6"/>
        <v>-3.2240026829817289E-2</v>
      </c>
      <c r="AA26" s="7">
        <f t="shared" si="7"/>
        <v>1.5476415662138125E-4</v>
      </c>
      <c r="AB26" s="7">
        <f t="shared" si="8"/>
        <v>-6.4491555340852144E-2</v>
      </c>
      <c r="AC26" s="7">
        <f t="shared" si="9"/>
        <v>-9.2875989445910259E-2</v>
      </c>
      <c r="AD26" s="7">
        <f t="shared" si="10"/>
        <v>-5.0402227548021608E-2</v>
      </c>
      <c r="AE26" s="7">
        <f t="shared" si="11"/>
        <v>1.3947107419586659E-3</v>
      </c>
      <c r="AF26" s="7">
        <f t="shared" si="12"/>
        <v>2.7611547428473278E-2</v>
      </c>
      <c r="AG26" s="7">
        <f t="shared" si="13"/>
        <v>3.9235238012659789E-3</v>
      </c>
      <c r="AH26" s="7">
        <f t="shared" si="14"/>
        <v>-8.7508246961925645E-3</v>
      </c>
      <c r="AI26" s="7">
        <f t="shared" si="15"/>
        <v>3.8758563220026184E-5</v>
      </c>
      <c r="AJ26" s="7">
        <f t="shared" si="16"/>
        <v>-8.7508246961925645E-3</v>
      </c>
      <c r="AK26" s="7">
        <f t="shared" si="17"/>
        <v>-1.3189971093837037E-2</v>
      </c>
      <c r="AL26" s="7">
        <f t="shared" si="18"/>
        <v>1.2322618453899452E-3</v>
      </c>
      <c r="AM26" s="7">
        <f t="shared" si="19"/>
        <v>-1.012658227848103E-2</v>
      </c>
      <c r="AN26" s="7">
        <f t="shared" si="20"/>
        <v>9.266525807425291E-2</v>
      </c>
      <c r="AX26" s="4">
        <v>43889</v>
      </c>
      <c r="AY26">
        <v>3018.364</v>
      </c>
      <c r="AZ26" s="6">
        <f t="shared" si="21"/>
        <v>-3.2240026829817289E-2</v>
      </c>
      <c r="BA26" s="4">
        <v>43889</v>
      </c>
      <c r="BB26">
        <v>581.62</v>
      </c>
      <c r="BC26" s="6">
        <f t="shared" si="22"/>
        <v>1.5476415662138125E-4</v>
      </c>
      <c r="BD26" s="4">
        <v>43889</v>
      </c>
      <c r="BE26">
        <v>1007</v>
      </c>
      <c r="BF26" s="6">
        <f t="shared" si="23"/>
        <v>-6.4491555340852144E-2</v>
      </c>
      <c r="BG26" s="4">
        <v>43889</v>
      </c>
      <c r="BH26">
        <v>687.6</v>
      </c>
      <c r="BI26" s="6">
        <f t="shared" si="24"/>
        <v>-9.2875989445910259E-2</v>
      </c>
      <c r="BJ26" s="4">
        <v>43889</v>
      </c>
      <c r="BK26">
        <v>151.3185</v>
      </c>
      <c r="BL26" s="6">
        <f t="shared" si="25"/>
        <v>-5.0402227548021608E-2</v>
      </c>
      <c r="BM26" s="4">
        <v>43889</v>
      </c>
      <c r="BN26">
        <v>197.59209999999999</v>
      </c>
      <c r="BO26" s="6">
        <f t="shared" si="26"/>
        <v>1.3947107419586659E-3</v>
      </c>
      <c r="BP26" s="4">
        <v>43889</v>
      </c>
      <c r="BQ26">
        <v>191.29400000000001</v>
      </c>
      <c r="BR26" s="6">
        <f t="shared" si="27"/>
        <v>2.7611547428473278E-2</v>
      </c>
      <c r="BS26" s="4">
        <v>43889</v>
      </c>
      <c r="BT26">
        <v>1389.39</v>
      </c>
      <c r="BU26" s="6">
        <f t="shared" si="28"/>
        <v>3.9235238012659789E-3</v>
      </c>
      <c r="BV26" s="4">
        <v>43861</v>
      </c>
      <c r="BW26">
        <v>186.30330000000001</v>
      </c>
      <c r="BX26" s="6">
        <f t="shared" si="29"/>
        <v>-8.7508246961925645E-3</v>
      </c>
      <c r="BY26" s="4">
        <v>43861</v>
      </c>
      <c r="BZ26">
        <v>1032.07</v>
      </c>
      <c r="CA26" s="6">
        <f t="shared" si="30"/>
        <v>3.8758563220026184E-5</v>
      </c>
      <c r="CB26" s="4">
        <v>43861</v>
      </c>
      <c r="CC26">
        <v>186.30330000000001</v>
      </c>
      <c r="CD26" s="6">
        <f t="shared" si="31"/>
        <v>-8.7508246961925645E-3</v>
      </c>
      <c r="CE26" s="4">
        <v>43890</v>
      </c>
      <c r="CF26">
        <v>414.06459999999998</v>
      </c>
      <c r="CG26" s="6">
        <f t="shared" si="32"/>
        <v>-1.3189971093837037E-2</v>
      </c>
      <c r="CH26" s="4">
        <v>43889</v>
      </c>
      <c r="CI26">
        <v>151.3717</v>
      </c>
      <c r="CJ26" s="6">
        <f t="shared" si="33"/>
        <v>1.2322618453899452E-3</v>
      </c>
      <c r="CK26" s="4">
        <v>43890</v>
      </c>
      <c r="CL26">
        <v>512.21</v>
      </c>
      <c r="CM26" s="6">
        <f t="shared" si="34"/>
        <v>-1.012658227848103E-2</v>
      </c>
      <c r="CN26" s="4">
        <v>43890</v>
      </c>
      <c r="CO26">
        <v>181</v>
      </c>
      <c r="CP26" s="6">
        <f t="shared" si="35"/>
        <v>9.266525807425291E-2</v>
      </c>
    </row>
    <row r="27" spans="1:94" x14ac:dyDescent="0.35">
      <c r="A27" s="3">
        <v>43861</v>
      </c>
      <c r="B27" s="6">
        <f t="shared" si="0"/>
        <v>-2.4111249861935722E-2</v>
      </c>
      <c r="C27" s="8">
        <f t="shared" si="1"/>
        <v>77.672997893389066</v>
      </c>
      <c r="D27" s="8">
        <f t="shared" si="36"/>
        <v>177.67299789338907</v>
      </c>
      <c r="E27" s="7">
        <f>SUMPRODUCT(J27:X27,Z27:AN27)</f>
        <v>-7.6362447852785717E-3</v>
      </c>
      <c r="F27" s="8">
        <f t="shared" si="3"/>
        <v>89.808974616972847</v>
      </c>
      <c r="G27" s="8">
        <f t="shared" si="37"/>
        <v>189.80897461697285</v>
      </c>
      <c r="H27" s="3"/>
      <c r="I27" s="3"/>
      <c r="J27" s="5">
        <v>5.6736871836080602E-2</v>
      </c>
      <c r="K27" s="5">
        <v>7.1294936691130906E-2</v>
      </c>
      <c r="L27" s="5">
        <v>5.7146493051087703E-2</v>
      </c>
      <c r="M27" s="5">
        <v>6.1429227245391703E-2</v>
      </c>
      <c r="N27" s="5">
        <v>0.10367133295446999</v>
      </c>
      <c r="O27" s="5">
        <v>0.106081480494778</v>
      </c>
      <c r="P27" s="5">
        <v>2.72480945524487E-11</v>
      </c>
      <c r="Q27" s="5">
        <v>4.9243132164502497E-2</v>
      </c>
      <c r="R27" s="5">
        <v>9.0489363069321302E-2</v>
      </c>
      <c r="S27" s="5">
        <v>8.73741398050734E-2</v>
      </c>
      <c r="T27" s="5">
        <v>0.106703330150582</v>
      </c>
      <c r="U27" s="5">
        <v>9.0376897671885698E-2</v>
      </c>
      <c r="V27" s="5">
        <v>0.119452793890405</v>
      </c>
      <c r="W27" s="5"/>
      <c r="X27" s="5">
        <v>9.4804147071235895E-10</v>
      </c>
      <c r="Z27" s="7">
        <f t="shared" si="6"/>
        <v>-2.4111249861935722E-2</v>
      </c>
      <c r="AA27" s="7">
        <f t="shared" si="7"/>
        <v>-3.2766162699798818E-2</v>
      </c>
      <c r="AB27" s="7">
        <f t="shared" si="8"/>
        <v>4.9011828187869337E-3</v>
      </c>
      <c r="AC27" s="7">
        <f t="shared" si="9"/>
        <v>-5.1599019068114718E-2</v>
      </c>
      <c r="AD27" s="7">
        <f t="shared" si="10"/>
        <v>-7.3568552395813586E-2</v>
      </c>
      <c r="AE27" s="7">
        <f t="shared" si="11"/>
        <v>5.19057759121337E-3</v>
      </c>
      <c r="AF27" s="7">
        <f t="shared" si="12"/>
        <v>1.5619970429535545E-2</v>
      </c>
      <c r="AG27" s="7">
        <f t="shared" si="13"/>
        <v>5.9457180653884082E-3</v>
      </c>
      <c r="AH27" s="7">
        <f t="shared" si="14"/>
        <v>2.2728818622732398E-2</v>
      </c>
      <c r="AI27" s="7">
        <f t="shared" si="15"/>
        <v>1.5148087308066827E-2</v>
      </c>
      <c r="AJ27" s="7">
        <f t="shared" si="16"/>
        <v>2.2728818622732398E-2</v>
      </c>
      <c r="AK27" s="7">
        <f t="shared" si="17"/>
        <v>-2.4790683001384307E-3</v>
      </c>
      <c r="AL27" s="7">
        <f t="shared" si="18"/>
        <v>1.3352425889399055E-3</v>
      </c>
      <c r="AM27" s="7">
        <f t="shared" si="19"/>
        <v>4.035935347420379E-3</v>
      </c>
      <c r="AN27" s="7">
        <f t="shared" si="20"/>
        <v>3.635262041805479E-3</v>
      </c>
      <c r="AX27" s="4">
        <v>43861</v>
      </c>
      <c r="AY27">
        <v>3118.9180000000001</v>
      </c>
      <c r="AZ27" s="6">
        <f t="shared" si="21"/>
        <v>-2.4111249861935722E-2</v>
      </c>
      <c r="BA27" s="4">
        <v>43861</v>
      </c>
      <c r="BB27">
        <v>581.53</v>
      </c>
      <c r="BC27" s="6">
        <f t="shared" si="22"/>
        <v>-3.2766162699798818E-2</v>
      </c>
      <c r="BD27" s="4">
        <v>43861</v>
      </c>
      <c r="BE27">
        <v>1076.42</v>
      </c>
      <c r="BF27" s="6">
        <f t="shared" si="23"/>
        <v>4.9011828187869337E-3</v>
      </c>
      <c r="BG27" s="4">
        <v>43861</v>
      </c>
      <c r="BH27">
        <v>758</v>
      </c>
      <c r="BI27" s="6">
        <f t="shared" si="24"/>
        <v>-5.1599019068114718E-2</v>
      </c>
      <c r="BJ27" s="4">
        <v>43861</v>
      </c>
      <c r="BK27">
        <v>159.3501</v>
      </c>
      <c r="BL27" s="6">
        <f t="shared" si="25"/>
        <v>-7.3568552395813586E-2</v>
      </c>
      <c r="BM27" s="4">
        <v>43861</v>
      </c>
      <c r="BN27">
        <v>197.3169</v>
      </c>
      <c r="BO27" s="6">
        <f t="shared" si="26"/>
        <v>5.19057759121337E-3</v>
      </c>
      <c r="BP27" s="4">
        <v>43861</v>
      </c>
      <c r="BQ27">
        <v>186.154</v>
      </c>
      <c r="BR27" s="6">
        <f t="shared" si="27"/>
        <v>1.5619970429535545E-2</v>
      </c>
      <c r="BS27" s="4">
        <v>43861</v>
      </c>
      <c r="BT27">
        <v>1383.96</v>
      </c>
      <c r="BU27" s="6">
        <f t="shared" si="28"/>
        <v>5.9457180653884082E-3</v>
      </c>
      <c r="BV27" s="4">
        <v>43830</v>
      </c>
      <c r="BW27">
        <v>187.94800000000001</v>
      </c>
      <c r="BX27" s="6">
        <f t="shared" si="29"/>
        <v>2.2728818622732398E-2</v>
      </c>
      <c r="BY27" s="4">
        <v>43830</v>
      </c>
      <c r="BZ27">
        <v>1032.03</v>
      </c>
      <c r="CA27" s="6">
        <f t="shared" si="30"/>
        <v>1.5148087308066827E-2</v>
      </c>
      <c r="CB27" s="4">
        <v>43830</v>
      </c>
      <c r="CC27">
        <v>187.94800000000001</v>
      </c>
      <c r="CD27" s="6">
        <f t="shared" si="31"/>
        <v>2.2728818622732398E-2</v>
      </c>
      <c r="CE27" s="4">
        <v>43861</v>
      </c>
      <c r="CF27">
        <v>419.59910000000002</v>
      </c>
      <c r="CG27" s="6">
        <f t="shared" si="32"/>
        <v>-2.4790683001384307E-3</v>
      </c>
      <c r="CH27" s="4">
        <v>43861</v>
      </c>
      <c r="CI27">
        <v>151.18539999999999</v>
      </c>
      <c r="CJ27" s="6">
        <f t="shared" si="33"/>
        <v>1.3352425889399055E-3</v>
      </c>
      <c r="CK27" s="4">
        <v>43861</v>
      </c>
      <c r="CL27">
        <v>517.45000000000005</v>
      </c>
      <c r="CM27" s="6">
        <f t="shared" si="34"/>
        <v>4.035935347420379E-3</v>
      </c>
      <c r="CN27" s="4">
        <v>43861</v>
      </c>
      <c r="CO27">
        <v>165.65</v>
      </c>
      <c r="CP27" s="6">
        <f t="shared" si="35"/>
        <v>3.635262041805479E-3</v>
      </c>
    </row>
    <row r="28" spans="1:94" x14ac:dyDescent="0.35">
      <c r="A28" s="3">
        <v>43830</v>
      </c>
      <c r="B28" s="6">
        <f t="shared" si="0"/>
        <v>6.1986780229624755E-2</v>
      </c>
      <c r="C28" s="8">
        <f t="shared" si="1"/>
        <v>82.062758555473351</v>
      </c>
      <c r="D28" s="8">
        <f t="shared" si="36"/>
        <v>182.06275855547335</v>
      </c>
      <c r="E28" s="7">
        <f>SUMPRODUCT(J28:X28,Z28:AN28)</f>
        <v>1.8795658568146443E-2</v>
      </c>
      <c r="F28" s="8">
        <f t="shared" si="3"/>
        <v>91.269555764764078</v>
      </c>
      <c r="G28" s="8">
        <f t="shared" si="37"/>
        <v>191.26955576476408</v>
      </c>
      <c r="H28" s="3"/>
      <c r="I28" s="3"/>
      <c r="J28" s="5">
        <v>5.3044421049025701E-2</v>
      </c>
      <c r="K28" s="5">
        <v>7.5452979018155994E-2</v>
      </c>
      <c r="L28" s="5">
        <v>5.2422660919560903E-2</v>
      </c>
      <c r="M28" s="5">
        <v>5.9537193566191103E-2</v>
      </c>
      <c r="N28" s="5">
        <v>0.104705486737475</v>
      </c>
      <c r="O28" s="5">
        <v>0.10408917271790701</v>
      </c>
      <c r="P28" s="5">
        <v>1.13290315200969E-11</v>
      </c>
      <c r="Q28" s="5">
        <v>5.7545920761919597E-2</v>
      </c>
      <c r="R28" s="5">
        <v>8.8758676430989905E-2</v>
      </c>
      <c r="S28" s="5">
        <v>8.9648736517596E-2</v>
      </c>
      <c r="T28" s="5">
        <v>0.106301800246116</v>
      </c>
      <c r="U28" s="5">
        <v>8.7330729383505404E-2</v>
      </c>
      <c r="V28" s="5">
        <v>0.12116222240369599</v>
      </c>
      <c r="W28" s="5"/>
      <c r="X28" s="5">
        <v>2.3653322978087998E-10</v>
      </c>
      <c r="Z28" s="7">
        <f t="shared" si="6"/>
        <v>6.1986780229624755E-2</v>
      </c>
      <c r="AA28" s="7">
        <f t="shared" si="7"/>
        <v>6.4783494199946945E-2</v>
      </c>
      <c r="AB28" s="7">
        <f t="shared" si="8"/>
        <v>-2.7928540175205041E-3</v>
      </c>
      <c r="AC28" s="7">
        <f t="shared" si="9"/>
        <v>3.1770006325600626E-2</v>
      </c>
      <c r="AD28" s="7">
        <f t="shared" si="10"/>
        <v>5.0413742984689994E-2</v>
      </c>
      <c r="AE28" s="7">
        <f t="shared" si="11"/>
        <v>9.1399294982882906E-3</v>
      </c>
      <c r="AF28" s="7">
        <f t="shared" si="12"/>
        <v>7.2151578762267316E-3</v>
      </c>
      <c r="AG28" s="7">
        <f t="shared" si="13"/>
        <v>3.3694098427607942E-3</v>
      </c>
      <c r="AH28" s="7">
        <f t="shared" si="14"/>
        <v>2.5230676574911227E-3</v>
      </c>
      <c r="AI28" s="7">
        <f t="shared" si="15"/>
        <v>-1.7968305088074553E-3</v>
      </c>
      <c r="AJ28" s="7">
        <f t="shared" si="16"/>
        <v>2.5230676574911227E-3</v>
      </c>
      <c r="AK28" s="7">
        <f t="shared" si="17"/>
        <v>2.2355665585433566E-2</v>
      </c>
      <c r="AL28" s="7">
        <f t="shared" si="18"/>
        <v>1.3795317285665101E-3</v>
      </c>
      <c r="AM28" s="7">
        <f t="shared" si="19"/>
        <v>9.638554216867502E-3</v>
      </c>
      <c r="AN28" s="7">
        <f t="shared" si="20"/>
        <v>-1.5508499850879775E-2</v>
      </c>
      <c r="AX28" s="4">
        <v>43830</v>
      </c>
      <c r="AY28">
        <v>3195.9769999999999</v>
      </c>
      <c r="AZ28" s="6">
        <f t="shared" si="21"/>
        <v>6.1986780229624755E-2</v>
      </c>
      <c r="BA28" s="4">
        <v>43830</v>
      </c>
      <c r="BB28">
        <v>601.23</v>
      </c>
      <c r="BC28" s="6">
        <f t="shared" si="22"/>
        <v>6.4783494199946945E-2</v>
      </c>
      <c r="BD28" s="4">
        <v>43830</v>
      </c>
      <c r="BE28">
        <v>1071.17</v>
      </c>
      <c r="BF28" s="6">
        <f t="shared" si="23"/>
        <v>-2.7928540175205041E-3</v>
      </c>
      <c r="BG28" s="4">
        <v>43830</v>
      </c>
      <c r="BH28">
        <v>799.24</v>
      </c>
      <c r="BI28" s="6">
        <f t="shared" si="24"/>
        <v>3.1770006325600626E-2</v>
      </c>
      <c r="BJ28" s="4">
        <v>43830</v>
      </c>
      <c r="BK28">
        <v>172.0042</v>
      </c>
      <c r="BL28" s="6">
        <f t="shared" si="25"/>
        <v>5.0413742984689994E-2</v>
      </c>
      <c r="BM28" s="4">
        <v>43830</v>
      </c>
      <c r="BN28">
        <v>196.298</v>
      </c>
      <c r="BO28" s="6">
        <f t="shared" si="26"/>
        <v>9.1399294982882906E-3</v>
      </c>
      <c r="BP28" s="4">
        <v>43830</v>
      </c>
      <c r="BQ28">
        <v>183.291</v>
      </c>
      <c r="BR28" s="6">
        <f t="shared" si="27"/>
        <v>7.2151578762267316E-3</v>
      </c>
      <c r="BS28" s="4">
        <v>43830</v>
      </c>
      <c r="BT28">
        <v>1375.78</v>
      </c>
      <c r="BU28" s="6">
        <f t="shared" si="28"/>
        <v>3.3694098427607942E-3</v>
      </c>
      <c r="BV28" s="4">
        <v>43799</v>
      </c>
      <c r="BW28">
        <v>183.77109999999999</v>
      </c>
      <c r="BX28" s="6">
        <f t="shared" si="29"/>
        <v>2.5230676574911227E-3</v>
      </c>
      <c r="BY28" s="4">
        <v>43799</v>
      </c>
      <c r="BZ28">
        <v>1016.63</v>
      </c>
      <c r="CA28" s="6">
        <f t="shared" si="30"/>
        <v>-1.7968305088074553E-3</v>
      </c>
      <c r="CB28" s="4">
        <v>43799</v>
      </c>
      <c r="CC28">
        <v>183.77109999999999</v>
      </c>
      <c r="CD28" s="6">
        <f t="shared" si="31"/>
        <v>2.5230676574911227E-3</v>
      </c>
      <c r="CE28" s="4">
        <v>43830</v>
      </c>
      <c r="CF28">
        <v>420.64190000000002</v>
      </c>
      <c r="CG28" s="6">
        <f t="shared" si="32"/>
        <v>2.2355665585433566E-2</v>
      </c>
      <c r="CH28" s="4">
        <v>43830</v>
      </c>
      <c r="CI28">
        <v>150.9838</v>
      </c>
      <c r="CJ28" s="6">
        <f t="shared" si="33"/>
        <v>1.3795317285665101E-3</v>
      </c>
      <c r="CK28" s="4">
        <v>43830</v>
      </c>
      <c r="CL28">
        <v>515.37</v>
      </c>
      <c r="CM28" s="6">
        <f t="shared" si="34"/>
        <v>9.638554216867502E-3</v>
      </c>
      <c r="CN28" s="4">
        <v>43830</v>
      </c>
      <c r="CO28">
        <v>165.05</v>
      </c>
      <c r="CP28" s="6">
        <f t="shared" si="35"/>
        <v>-1.5508499850879775E-2</v>
      </c>
    </row>
    <row r="29" spans="1:94" x14ac:dyDescent="0.35">
      <c r="A29" s="3">
        <v>43799</v>
      </c>
      <c r="B29" s="6">
        <f t="shared" si="0"/>
        <v>-1.931914868656846E-2</v>
      </c>
      <c r="C29" s="8">
        <f t="shared" si="1"/>
        <v>71.435993314443522</v>
      </c>
      <c r="D29" s="8">
        <f t="shared" si="36"/>
        <v>171.43599331444352</v>
      </c>
      <c r="E29" s="7">
        <f>SUMPRODUCT(J29:X29,Z29:AN29)</f>
        <v>4.0856216534754458E-3</v>
      </c>
      <c r="F29" s="8">
        <f t="shared" si="3"/>
        <v>87.740842980800977</v>
      </c>
      <c r="G29" s="8">
        <f t="shared" si="37"/>
        <v>187.74084298080098</v>
      </c>
      <c r="H29" s="3"/>
      <c r="I29" s="3"/>
      <c r="J29" s="5">
        <v>5.6565766532236099E-2</v>
      </c>
      <c r="K29" s="5">
        <v>7.4238402255325894E-2</v>
      </c>
      <c r="L29" s="5">
        <v>6.03171620150652E-2</v>
      </c>
      <c r="M29" s="5">
        <v>5.8848421710225099E-2</v>
      </c>
      <c r="N29" s="5">
        <v>0.112722573921893</v>
      </c>
      <c r="O29" s="5">
        <v>9.6481770167840306E-2</v>
      </c>
      <c r="P29" s="5">
        <v>1.8693930226844901E-14</v>
      </c>
      <c r="Q29" s="5">
        <v>4.8950365429737998E-2</v>
      </c>
      <c r="R29" s="5">
        <v>8.9089451860402902E-2</v>
      </c>
      <c r="S29" s="5">
        <v>8.7545255725703597E-2</v>
      </c>
      <c r="T29" s="5">
        <v>0.104922929998867</v>
      </c>
      <c r="U29" s="5">
        <v>9.8631476547561395E-2</v>
      </c>
      <c r="V29" s="5">
        <v>0.11168642348931999</v>
      </c>
      <c r="W29" s="5"/>
      <c r="X29" s="5">
        <v>3.4580347097557602E-10</v>
      </c>
      <c r="Z29" s="7">
        <f t="shared" si="6"/>
        <v>-1.931914868656846E-2</v>
      </c>
      <c r="AA29" s="7">
        <f t="shared" si="7"/>
        <v>6.7129060911307201E-2</v>
      </c>
      <c r="AB29" s="7">
        <f t="shared" si="8"/>
        <v>6.153990258523946E-3</v>
      </c>
      <c r="AC29" s="7">
        <f t="shared" si="9"/>
        <v>-1.7864387868952267E-2</v>
      </c>
      <c r="AD29" s="7">
        <f t="shared" si="10"/>
        <v>-2.5605169828386436E-2</v>
      </c>
      <c r="AE29" s="7">
        <f t="shared" si="11"/>
        <v>3.2290839324579826E-3</v>
      </c>
      <c r="AF29" s="7">
        <f t="shared" si="12"/>
        <v>1.1955868941432956E-2</v>
      </c>
      <c r="AG29" s="7">
        <f t="shared" si="13"/>
        <v>3.8729893767343827E-3</v>
      </c>
      <c r="AH29" s="7">
        <f t="shared" si="14"/>
        <v>1.722542999758617E-2</v>
      </c>
      <c r="AI29" s="7">
        <f t="shared" si="15"/>
        <v>-5.7208684786003404E-3</v>
      </c>
      <c r="AJ29" s="7">
        <f t="shared" si="16"/>
        <v>1.722542999758617E-2</v>
      </c>
      <c r="AK29" s="7">
        <f t="shared" si="17"/>
        <v>2.8299999000689848E-3</v>
      </c>
      <c r="AL29" s="7">
        <f t="shared" si="18"/>
        <v>1.2524304854596414E-3</v>
      </c>
      <c r="AM29" s="7">
        <f t="shared" si="19"/>
        <v>3.5585089650833641E-3</v>
      </c>
      <c r="AN29" s="7">
        <f t="shared" si="20"/>
        <v>-1.4461230968197094E-2</v>
      </c>
      <c r="AX29" s="4">
        <v>43798</v>
      </c>
      <c r="AY29">
        <v>3009.4319999999998</v>
      </c>
      <c r="AZ29" s="6">
        <f t="shared" si="21"/>
        <v>-1.931914868656846E-2</v>
      </c>
      <c r="BA29" s="4">
        <v>43798</v>
      </c>
      <c r="BB29">
        <v>564.65</v>
      </c>
      <c r="BC29" s="6">
        <f t="shared" si="22"/>
        <v>6.7129060911307201E-2</v>
      </c>
      <c r="BD29" s="4">
        <v>43798</v>
      </c>
      <c r="BE29">
        <v>1074.17</v>
      </c>
      <c r="BF29" s="6">
        <f t="shared" si="23"/>
        <v>6.153990258523946E-3</v>
      </c>
      <c r="BG29" s="4">
        <v>43798</v>
      </c>
      <c r="BH29">
        <v>774.63</v>
      </c>
      <c r="BI29" s="6">
        <f t="shared" si="24"/>
        <v>-1.7864387868952267E-2</v>
      </c>
      <c r="BJ29" s="4">
        <v>43798</v>
      </c>
      <c r="BK29">
        <v>163.749</v>
      </c>
      <c r="BL29" s="6">
        <f t="shared" si="25"/>
        <v>-2.5605169828386436E-2</v>
      </c>
      <c r="BM29" s="4">
        <v>43798</v>
      </c>
      <c r="BN29">
        <v>194.52010000000001</v>
      </c>
      <c r="BO29" s="6">
        <f t="shared" si="26"/>
        <v>3.2290839324579826E-3</v>
      </c>
      <c r="BP29" s="4">
        <v>43798</v>
      </c>
      <c r="BQ29">
        <v>181.97800000000001</v>
      </c>
      <c r="BR29" s="6">
        <f t="shared" si="27"/>
        <v>1.1955868941432956E-2</v>
      </c>
      <c r="BS29" s="4">
        <v>43798</v>
      </c>
      <c r="BT29">
        <v>1371.16</v>
      </c>
      <c r="BU29" s="6">
        <f t="shared" si="28"/>
        <v>3.8729893767343827E-3</v>
      </c>
      <c r="BV29" s="4">
        <v>43769</v>
      </c>
      <c r="BW29">
        <v>183.30860000000001</v>
      </c>
      <c r="BX29" s="6">
        <f t="shared" si="29"/>
        <v>1.722542999758617E-2</v>
      </c>
      <c r="BY29" s="4">
        <v>43769</v>
      </c>
      <c r="BZ29">
        <v>1018.46</v>
      </c>
      <c r="CA29" s="6">
        <f t="shared" si="30"/>
        <v>-5.7208684786003404E-3</v>
      </c>
      <c r="CB29" s="4">
        <v>43769</v>
      </c>
      <c r="CC29">
        <v>183.30860000000001</v>
      </c>
      <c r="CD29" s="6">
        <f t="shared" si="31"/>
        <v>1.722542999758617E-2</v>
      </c>
      <c r="CE29" s="4">
        <v>43799</v>
      </c>
      <c r="CF29">
        <v>411.44380000000001</v>
      </c>
      <c r="CG29" s="6">
        <f t="shared" si="32"/>
        <v>2.8299999000689848E-3</v>
      </c>
      <c r="CH29" s="4">
        <v>43798</v>
      </c>
      <c r="CI29">
        <v>150.7758</v>
      </c>
      <c r="CJ29" s="6">
        <f t="shared" si="33"/>
        <v>1.2524304854596414E-3</v>
      </c>
      <c r="CK29" s="4">
        <v>43799</v>
      </c>
      <c r="CL29">
        <v>510.45</v>
      </c>
      <c r="CM29" s="6">
        <f t="shared" si="34"/>
        <v>3.5585089650833641E-3</v>
      </c>
      <c r="CN29" s="4">
        <v>43799</v>
      </c>
      <c r="CO29">
        <v>167.65</v>
      </c>
      <c r="CP29" s="6">
        <f t="shared" si="35"/>
        <v>-1.4461230968197094E-2</v>
      </c>
    </row>
    <row r="30" spans="1:94" x14ac:dyDescent="0.35">
      <c r="A30" s="3">
        <v>43769</v>
      </c>
      <c r="B30" s="6">
        <f t="shared" si="0"/>
        <v>8.3342287273280597E-3</v>
      </c>
      <c r="C30" s="8">
        <f t="shared" si="1"/>
        <v>74.813236217305871</v>
      </c>
      <c r="D30" s="8">
        <f t="shared" si="36"/>
        <v>174.81323621730587</v>
      </c>
      <c r="E30" s="7">
        <f>SUMPRODUCT(J30:X30,Z30:AN30)</f>
        <v>1.2640411573331654E-2</v>
      </c>
      <c r="F30" s="8">
        <f t="shared" si="3"/>
        <v>86.976926003221934</v>
      </c>
      <c r="G30" s="8">
        <f t="shared" si="37"/>
        <v>186.97692600322193</v>
      </c>
      <c r="H30" s="3"/>
      <c r="I30" s="3"/>
      <c r="J30" s="5">
        <v>6.2047114288382402E-2</v>
      </c>
      <c r="K30" s="5">
        <v>7.12909384690254E-2</v>
      </c>
      <c r="L30" s="5">
        <v>6.5111890541158707E-2</v>
      </c>
      <c r="M30" s="5">
        <v>6.1869716913114298E-2</v>
      </c>
      <c r="N30" s="5">
        <v>9.6203894059564594E-3</v>
      </c>
      <c r="O30" s="5">
        <v>0.11748250408288</v>
      </c>
      <c r="P30" s="5">
        <v>9.2997576018268295E-11</v>
      </c>
      <c r="Q30" s="5">
        <v>3.9219473717069499E-2</v>
      </c>
      <c r="R30" s="5">
        <v>0.101533444378374</v>
      </c>
      <c r="S30" s="5">
        <v>0.133287596170962</v>
      </c>
      <c r="T30" s="5">
        <v>0.14031525765005401</v>
      </c>
      <c r="U30" s="5">
        <v>7.4265827138845594E-2</v>
      </c>
      <c r="V30" s="5">
        <v>0.12395584715034801</v>
      </c>
      <c r="W30" s="5"/>
      <c r="X30" s="5">
        <v>8.3108070580455802E-13</v>
      </c>
      <c r="Z30" s="7">
        <f t="shared" si="6"/>
        <v>8.3342287273280597E-3</v>
      </c>
      <c r="AA30" s="7">
        <f t="shared" si="7"/>
        <v>5.1467519821950157E-2</v>
      </c>
      <c r="AB30" s="7">
        <f t="shared" si="8"/>
        <v>1.945131441994585E-2</v>
      </c>
      <c r="AC30" s="7">
        <f t="shared" si="9"/>
        <v>2.2041958766894288E-2</v>
      </c>
      <c r="AD30" s="7">
        <f t="shared" si="10"/>
        <v>2.0219595025297285E-2</v>
      </c>
      <c r="AE30" s="7">
        <f t="shared" si="11"/>
        <v>1.4877124882950501E-2</v>
      </c>
      <c r="AF30" s="7">
        <f t="shared" si="12"/>
        <v>-1.1423482457972815E-2</v>
      </c>
      <c r="AG30" s="7">
        <f t="shared" si="13"/>
        <v>1.0079571673667308E-2</v>
      </c>
      <c r="AH30" s="7">
        <f t="shared" si="14"/>
        <v>3.8716613883944479E-3</v>
      </c>
      <c r="AI30" s="7">
        <f t="shared" si="15"/>
        <v>8.1988995954683872E-3</v>
      </c>
      <c r="AJ30" s="7">
        <f t="shared" si="16"/>
        <v>3.8716613883944479E-3</v>
      </c>
      <c r="AK30" s="7">
        <f t="shared" si="17"/>
        <v>1.6973238074723791E-2</v>
      </c>
      <c r="AL30" s="7">
        <f t="shared" si="18"/>
        <v>1.5856461774219973E-3</v>
      </c>
      <c r="AM30" s="7">
        <f t="shared" si="19"/>
        <v>-9.5223258621696619E-3</v>
      </c>
      <c r="AN30" s="7">
        <f t="shared" si="20"/>
        <v>-1.185013069997091E-2</v>
      </c>
      <c r="AX30" s="4">
        <v>43769</v>
      </c>
      <c r="AY30">
        <v>3068.7170000000001</v>
      </c>
      <c r="AZ30" s="6">
        <f t="shared" si="21"/>
        <v>8.3342287273280597E-3</v>
      </c>
      <c r="BA30" s="4">
        <v>43769</v>
      </c>
      <c r="BB30">
        <v>529.13</v>
      </c>
      <c r="BC30" s="6">
        <f t="shared" si="22"/>
        <v>5.1467519821950157E-2</v>
      </c>
      <c r="BD30" s="4">
        <v>43769</v>
      </c>
      <c r="BE30">
        <v>1067.5999999999999</v>
      </c>
      <c r="BF30" s="6">
        <f t="shared" si="23"/>
        <v>1.945131441994585E-2</v>
      </c>
      <c r="BG30" s="4">
        <v>43769</v>
      </c>
      <c r="BH30">
        <v>788.72</v>
      </c>
      <c r="BI30" s="6">
        <f t="shared" si="24"/>
        <v>2.2041958766894288E-2</v>
      </c>
      <c r="BJ30" s="4">
        <v>43769</v>
      </c>
      <c r="BK30">
        <v>168.05199999999999</v>
      </c>
      <c r="BL30" s="6">
        <f t="shared" si="25"/>
        <v>2.0219595025297285E-2</v>
      </c>
      <c r="BM30" s="4">
        <v>43769</v>
      </c>
      <c r="BN30">
        <v>193.89400000000001</v>
      </c>
      <c r="BO30" s="6">
        <f t="shared" si="26"/>
        <v>1.4877124882950501E-2</v>
      </c>
      <c r="BP30" s="4">
        <v>43769</v>
      </c>
      <c r="BQ30">
        <v>179.828</v>
      </c>
      <c r="BR30" s="6">
        <f t="shared" si="27"/>
        <v>-1.1423482457972815E-2</v>
      </c>
      <c r="BS30" s="4">
        <v>43769</v>
      </c>
      <c r="BT30">
        <v>1365.87</v>
      </c>
      <c r="BU30" s="6">
        <f t="shared" si="28"/>
        <v>1.0079571673667308E-2</v>
      </c>
      <c r="BV30" s="4">
        <v>43738</v>
      </c>
      <c r="BW30">
        <v>180.2045</v>
      </c>
      <c r="BX30" s="6">
        <f t="shared" si="29"/>
        <v>3.8716613883944479E-3</v>
      </c>
      <c r="BY30" s="4">
        <v>43738</v>
      </c>
      <c r="BZ30">
        <v>1024.32</v>
      </c>
      <c r="CA30" s="6">
        <f t="shared" si="30"/>
        <v>8.1988995954683872E-3</v>
      </c>
      <c r="CB30" s="4">
        <v>43738</v>
      </c>
      <c r="CC30">
        <v>180.2045</v>
      </c>
      <c r="CD30" s="6">
        <f t="shared" si="31"/>
        <v>3.8716613883944479E-3</v>
      </c>
      <c r="CE30" s="4">
        <v>43769</v>
      </c>
      <c r="CF30">
        <v>410.28269999999998</v>
      </c>
      <c r="CG30" s="6">
        <f t="shared" si="32"/>
        <v>1.6973238074723791E-2</v>
      </c>
      <c r="CH30" s="4">
        <v>43769</v>
      </c>
      <c r="CI30">
        <v>150.5872</v>
      </c>
      <c r="CJ30" s="6">
        <f t="shared" si="33"/>
        <v>1.5856461774219973E-3</v>
      </c>
      <c r="CK30" s="4">
        <v>43769</v>
      </c>
      <c r="CL30">
        <v>508.64</v>
      </c>
      <c r="CM30" s="6">
        <f t="shared" si="34"/>
        <v>-9.5223258621696619E-3</v>
      </c>
      <c r="CN30" s="4">
        <v>43769</v>
      </c>
      <c r="CO30">
        <v>170.11</v>
      </c>
      <c r="CP30" s="6">
        <f t="shared" si="35"/>
        <v>-1.185013069997091E-2</v>
      </c>
    </row>
    <row r="31" spans="1:94" x14ac:dyDescent="0.35">
      <c r="A31" s="3">
        <v>43738</v>
      </c>
      <c r="B31" s="6">
        <f t="shared" si="0"/>
        <v>6.4959911843427767E-3</v>
      </c>
      <c r="C31" s="8">
        <f t="shared" si="1"/>
        <v>73.368344777849018</v>
      </c>
      <c r="D31" s="8">
        <f t="shared" si="36"/>
        <v>173.36834477784902</v>
      </c>
      <c r="E31" s="7">
        <f>SUMPRODUCT(J31:X31,Z31:AN31)</f>
        <v>9.6834950468509587E-4</v>
      </c>
      <c r="F31" s="8">
        <f t="shared" si="3"/>
        <v>84.64296295732197</v>
      </c>
      <c r="G31" s="8">
        <f t="shared" si="37"/>
        <v>184.64296295732197</v>
      </c>
      <c r="H31" s="3"/>
      <c r="I31" s="3"/>
      <c r="J31" s="5">
        <v>5.8567273683649099E-2</v>
      </c>
      <c r="K31" s="5">
        <v>7.3140953365607497E-2</v>
      </c>
      <c r="L31" s="5">
        <v>5.6442014384850102E-2</v>
      </c>
      <c r="M31" s="5">
        <v>6.0532891324330401E-2</v>
      </c>
      <c r="N31" s="5">
        <v>0.10598668938953699</v>
      </c>
      <c r="O31" s="5">
        <v>0.10328653518787501</v>
      </c>
      <c r="P31" s="5">
        <v>2.6640290855465001E-11</v>
      </c>
      <c r="Q31" s="5">
        <v>5.0457105851059399E-2</v>
      </c>
      <c r="R31" s="5">
        <v>9.0280350227447695E-2</v>
      </c>
      <c r="S31" s="5">
        <v>8.7100218235664897E-2</v>
      </c>
      <c r="T31" s="5">
        <v>0.10783728754199</v>
      </c>
      <c r="U31" s="5">
        <v>8.7650684797027201E-2</v>
      </c>
      <c r="V31" s="5">
        <v>0.118717995835523</v>
      </c>
      <c r="W31" s="5"/>
      <c r="X31" s="5">
        <v>1.4879804710073099E-10</v>
      </c>
      <c r="Z31" s="7">
        <f t="shared" si="6"/>
        <v>6.4959911843427767E-3</v>
      </c>
      <c r="AA31" s="7">
        <f t="shared" si="7"/>
        <v>-3.0870854677810679E-2</v>
      </c>
      <c r="AB31" s="7">
        <f t="shared" si="8"/>
        <v>4.1211795820159526E-2</v>
      </c>
      <c r="AC31" s="7">
        <f t="shared" si="9"/>
        <v>-9.0910258221085626E-3</v>
      </c>
      <c r="AD31" s="7">
        <f t="shared" si="10"/>
        <v>1.174627938258936E-2</v>
      </c>
      <c r="AE31" s="7">
        <f t="shared" si="11"/>
        <v>6.7688199014371737E-3</v>
      </c>
      <c r="AF31" s="7">
        <f t="shared" si="12"/>
        <v>6.5737779302560712E-3</v>
      </c>
      <c r="AG31" s="7">
        <f t="shared" si="13"/>
        <v>3.123075895937061E-3</v>
      </c>
      <c r="AH31" s="7">
        <f t="shared" si="14"/>
        <v>-9.9730969601440275E-3</v>
      </c>
      <c r="AI31" s="7">
        <f t="shared" si="15"/>
        <v>3.2586477599264871E-3</v>
      </c>
      <c r="AJ31" s="7">
        <f t="shared" si="16"/>
        <v>-9.9730969601440275E-3</v>
      </c>
      <c r="AK31" s="7">
        <f t="shared" si="17"/>
        <v>5.1376151360454907E-3</v>
      </c>
      <c r="AL31" s="7">
        <f t="shared" si="18"/>
        <v>1.769685081341591E-3</v>
      </c>
      <c r="AM31" s="7">
        <f t="shared" si="19"/>
        <v>-1.8050748608906923E-2</v>
      </c>
      <c r="AN31" s="7">
        <f t="shared" si="20"/>
        <v>-1.7072056640401855E-2</v>
      </c>
      <c r="AX31" s="4">
        <v>43738</v>
      </c>
      <c r="AY31">
        <v>3043.3530000000001</v>
      </c>
      <c r="AZ31" s="6">
        <f t="shared" si="21"/>
        <v>6.4959911843427767E-3</v>
      </c>
      <c r="BA31" s="4">
        <v>43738</v>
      </c>
      <c r="BB31">
        <v>503.23</v>
      </c>
      <c r="BC31" s="6">
        <f t="shared" si="22"/>
        <v>-3.0870854677810679E-2</v>
      </c>
      <c r="BD31" s="4">
        <v>43738</v>
      </c>
      <c r="BE31">
        <v>1047.23</v>
      </c>
      <c r="BF31" s="6">
        <f t="shared" si="23"/>
        <v>4.1211795820159526E-2</v>
      </c>
      <c r="BG31" s="4">
        <v>43738</v>
      </c>
      <c r="BH31">
        <v>771.71</v>
      </c>
      <c r="BI31" s="6">
        <f t="shared" si="24"/>
        <v>-9.0910258221085626E-3</v>
      </c>
      <c r="BJ31" s="4">
        <v>43738</v>
      </c>
      <c r="BK31">
        <v>164.72139999999999</v>
      </c>
      <c r="BL31" s="6">
        <f t="shared" si="25"/>
        <v>1.174627938258936E-2</v>
      </c>
      <c r="BM31" s="4">
        <v>43738</v>
      </c>
      <c r="BN31">
        <v>191.05170000000001</v>
      </c>
      <c r="BO31" s="6">
        <f t="shared" si="26"/>
        <v>6.7688199014371737E-3</v>
      </c>
      <c r="BP31" s="4">
        <v>43738</v>
      </c>
      <c r="BQ31">
        <v>181.90600000000001</v>
      </c>
      <c r="BR31" s="6">
        <f t="shared" si="27"/>
        <v>6.5737779302560712E-3</v>
      </c>
      <c r="BS31" s="4">
        <v>43738</v>
      </c>
      <c r="BT31">
        <v>1352.24</v>
      </c>
      <c r="BU31" s="6">
        <f t="shared" si="28"/>
        <v>3.123075895937061E-3</v>
      </c>
      <c r="BV31" s="4">
        <v>43708</v>
      </c>
      <c r="BW31">
        <v>179.5095</v>
      </c>
      <c r="BX31" s="6">
        <f t="shared" si="29"/>
        <v>-9.9730969601440275E-3</v>
      </c>
      <c r="BY31" s="4">
        <v>43708</v>
      </c>
      <c r="BZ31">
        <v>1015.99</v>
      </c>
      <c r="CA31" s="6">
        <f t="shared" si="30"/>
        <v>3.2586477599264871E-3</v>
      </c>
      <c r="CB31" s="4">
        <v>43708</v>
      </c>
      <c r="CC31">
        <v>179.5095</v>
      </c>
      <c r="CD31" s="6">
        <f t="shared" si="31"/>
        <v>-9.9730969601440275E-3</v>
      </c>
      <c r="CE31" s="4">
        <v>43738</v>
      </c>
      <c r="CF31">
        <v>403.43509999999998</v>
      </c>
      <c r="CG31" s="6">
        <f t="shared" si="32"/>
        <v>5.1376151360454907E-3</v>
      </c>
      <c r="CH31" s="4">
        <v>43738</v>
      </c>
      <c r="CI31">
        <v>150.34880000000001</v>
      </c>
      <c r="CJ31" s="6">
        <f t="shared" si="33"/>
        <v>1.769685081341591E-3</v>
      </c>
      <c r="CK31" s="4">
        <v>43738</v>
      </c>
      <c r="CL31">
        <v>513.53</v>
      </c>
      <c r="CM31" s="6">
        <f t="shared" si="34"/>
        <v>-1.8050748608906923E-2</v>
      </c>
      <c r="CN31" s="4">
        <v>43738</v>
      </c>
      <c r="CO31">
        <v>172.15</v>
      </c>
      <c r="CP31" s="6">
        <f t="shared" si="35"/>
        <v>-1.7072056640401855E-2</v>
      </c>
    </row>
    <row r="32" spans="1:94" x14ac:dyDescent="0.35">
      <c r="A32" s="3">
        <v>43708</v>
      </c>
      <c r="B32" s="6">
        <f t="shared" si="0"/>
        <v>-1.5633520231087918E-2</v>
      </c>
      <c r="C32" s="8">
        <f t="shared" si="1"/>
        <v>72.249414102332054</v>
      </c>
      <c r="D32" s="8">
        <f t="shared" si="36"/>
        <v>172.24941410233205</v>
      </c>
      <c r="E32" s="7">
        <f>SUMPRODUCT(J32:X32,Z32:AN32)</f>
        <v>-8.4966766949203364E-3</v>
      </c>
      <c r="F32" s="8">
        <f t="shared" si="3"/>
        <v>84.464337007948274</v>
      </c>
      <c r="G32" s="8">
        <f t="shared" si="37"/>
        <v>184.46433700794827</v>
      </c>
      <c r="H32" s="3"/>
      <c r="I32" s="3"/>
      <c r="J32" s="5">
        <v>2.9464336436249801E-2</v>
      </c>
      <c r="K32" s="5">
        <v>7.4018962845338293E-2</v>
      </c>
      <c r="L32" s="5">
        <v>3.5281675074232299E-2</v>
      </c>
      <c r="M32" s="5">
        <v>6.0907120721986202E-2</v>
      </c>
      <c r="N32" s="5">
        <v>0.108541023708976</v>
      </c>
      <c r="O32" s="5">
        <v>9.8918369136110101E-2</v>
      </c>
      <c r="P32" s="5">
        <v>8.4403044446694801E-12</v>
      </c>
      <c r="Q32" s="5">
        <v>9.9484986084971902E-2</v>
      </c>
      <c r="R32" s="5">
        <v>9.0051764213365804E-2</v>
      </c>
      <c r="S32" s="5">
        <v>8.6196921018864003E-2</v>
      </c>
      <c r="T32" s="5">
        <v>0.108037541999964</v>
      </c>
      <c r="U32" s="5">
        <v>8.8537428094140502E-2</v>
      </c>
      <c r="V32" s="5">
        <v>0.120559870317179</v>
      </c>
      <c r="W32" s="5"/>
      <c r="X32" s="5">
        <v>3.4018131351623001E-10</v>
      </c>
      <c r="Z32" s="7">
        <f t="shared" si="6"/>
        <v>-1.5633520231087918E-2</v>
      </c>
      <c r="AA32" s="7">
        <f t="shared" si="7"/>
        <v>-9.3482905982905547E-3</v>
      </c>
      <c r="AB32" s="7">
        <f t="shared" si="8"/>
        <v>-1.8530987441084348E-2</v>
      </c>
      <c r="AC32" s="7">
        <f t="shared" si="9"/>
        <v>-4.5296295388236506E-2</v>
      </c>
      <c r="AD32" s="7">
        <f t="shared" si="10"/>
        <v>-2.3195426311428576E-2</v>
      </c>
      <c r="AE32" s="7">
        <f t="shared" si="11"/>
        <v>-1.0185171179413264E-2</v>
      </c>
      <c r="AF32" s="7">
        <f t="shared" si="12"/>
        <v>8.3303110615148279E-3</v>
      </c>
      <c r="AG32" s="7">
        <f t="shared" si="13"/>
        <v>-4.2694321950642799E-3</v>
      </c>
      <c r="AH32" s="7">
        <f t="shared" si="14"/>
        <v>-1.0588948267312298E-3</v>
      </c>
      <c r="AI32" s="7">
        <f t="shared" si="15"/>
        <v>9.6308186195827455E-3</v>
      </c>
      <c r="AJ32" s="7">
        <f t="shared" si="16"/>
        <v>-1.0588948267312298E-3</v>
      </c>
      <c r="AK32" s="7">
        <f t="shared" si="17"/>
        <v>-9.2224539019242508E-3</v>
      </c>
      <c r="AL32" s="7">
        <f t="shared" si="18"/>
        <v>1.7801777507818859E-3</v>
      </c>
      <c r="AM32" s="7">
        <f t="shared" si="19"/>
        <v>2.0150593008739157E-2</v>
      </c>
      <c r="AN32" s="7">
        <f t="shared" si="20"/>
        <v>3.1388021906836962E-2</v>
      </c>
      <c r="AX32" s="4">
        <v>43707</v>
      </c>
      <c r="AY32">
        <v>3023.7109999999998</v>
      </c>
      <c r="AZ32" s="6">
        <f t="shared" si="21"/>
        <v>-1.5633520231087918E-2</v>
      </c>
      <c r="BA32" s="4">
        <v>43707</v>
      </c>
      <c r="BB32">
        <v>519.26</v>
      </c>
      <c r="BC32" s="6">
        <f t="shared" si="22"/>
        <v>-9.3482905982905547E-3</v>
      </c>
      <c r="BD32" s="4">
        <v>43707</v>
      </c>
      <c r="BE32">
        <v>1005.78</v>
      </c>
      <c r="BF32" s="6">
        <f t="shared" si="23"/>
        <v>-1.8530987441084348E-2</v>
      </c>
      <c r="BG32" s="4">
        <v>43707</v>
      </c>
      <c r="BH32">
        <v>778.79</v>
      </c>
      <c r="BI32" s="6">
        <f t="shared" si="24"/>
        <v>-4.5296295388236506E-2</v>
      </c>
      <c r="BJ32" s="4">
        <v>43707</v>
      </c>
      <c r="BK32">
        <v>162.809</v>
      </c>
      <c r="BL32" s="6">
        <f t="shared" si="25"/>
        <v>-2.3195426311428576E-2</v>
      </c>
      <c r="BM32" s="4">
        <v>43707</v>
      </c>
      <c r="BN32">
        <v>189.7672</v>
      </c>
      <c r="BO32" s="6">
        <f t="shared" si="26"/>
        <v>-1.0185171179413264E-2</v>
      </c>
      <c r="BP32" s="4">
        <v>43707</v>
      </c>
      <c r="BQ32">
        <v>180.71799999999999</v>
      </c>
      <c r="BR32" s="6">
        <f t="shared" si="27"/>
        <v>8.3303110615148279E-3</v>
      </c>
      <c r="BS32" s="4">
        <v>43707</v>
      </c>
      <c r="BT32">
        <v>1348.03</v>
      </c>
      <c r="BU32" s="6">
        <f t="shared" si="28"/>
        <v>-4.2694321950642799E-3</v>
      </c>
      <c r="BV32" s="4">
        <v>43677</v>
      </c>
      <c r="BW32">
        <v>181.31780000000001</v>
      </c>
      <c r="BX32" s="6">
        <f t="shared" si="29"/>
        <v>-1.0588948267312298E-3</v>
      </c>
      <c r="BY32" s="4">
        <v>43677</v>
      </c>
      <c r="BZ32">
        <v>1012.69</v>
      </c>
      <c r="CA32" s="6">
        <f t="shared" si="30"/>
        <v>9.6308186195827455E-3</v>
      </c>
      <c r="CB32" s="4">
        <v>43677</v>
      </c>
      <c r="CC32">
        <v>181.31780000000001</v>
      </c>
      <c r="CD32" s="6">
        <f t="shared" si="31"/>
        <v>-1.0588948267312298E-3</v>
      </c>
      <c r="CE32" s="4">
        <v>43708</v>
      </c>
      <c r="CF32">
        <v>401.37299999999999</v>
      </c>
      <c r="CG32" s="6">
        <f t="shared" si="32"/>
        <v>-9.2224539019242508E-3</v>
      </c>
      <c r="CH32" s="4">
        <v>43707</v>
      </c>
      <c r="CI32">
        <v>150.08320000000001</v>
      </c>
      <c r="CJ32" s="6">
        <f t="shared" si="33"/>
        <v>1.7801777507818859E-3</v>
      </c>
      <c r="CK32" s="4">
        <v>43708</v>
      </c>
      <c r="CL32">
        <v>522.97</v>
      </c>
      <c r="CM32" s="6">
        <f t="shared" si="34"/>
        <v>2.0150593008739157E-2</v>
      </c>
      <c r="CN32" s="4">
        <v>43708</v>
      </c>
      <c r="CO32">
        <v>175.14</v>
      </c>
      <c r="CP32" s="6">
        <f t="shared" si="35"/>
        <v>3.1388021906836962E-2</v>
      </c>
    </row>
    <row r="33" spans="1:94" x14ac:dyDescent="0.35">
      <c r="A33" s="3">
        <v>43677</v>
      </c>
      <c r="B33" s="6">
        <f t="shared" si="0"/>
        <v>-1.5467352309670064E-2</v>
      </c>
      <c r="C33" s="8">
        <f t="shared" si="1"/>
        <v>74.985046364814224</v>
      </c>
      <c r="D33" s="8">
        <f t="shared" si="36"/>
        <v>174.98504636481422</v>
      </c>
      <c r="E33" s="7">
        <f>SUMPRODUCT(J33:X33,Z33:AN33)</f>
        <v>4.3917608102343273E-3</v>
      </c>
      <c r="F33" s="8">
        <f t="shared" si="3"/>
        <v>86.045102091089717</v>
      </c>
      <c r="G33" s="8">
        <f t="shared" si="37"/>
        <v>186.04510209108972</v>
      </c>
      <c r="H33" s="3"/>
      <c r="I33" s="3"/>
      <c r="J33" s="5">
        <v>5.4663556657187501E-2</v>
      </c>
      <c r="K33" s="5">
        <v>7.3761531478260103E-2</v>
      </c>
      <c r="L33" s="5">
        <v>6.3027281952934194E-2</v>
      </c>
      <c r="M33" s="5">
        <v>5.9399113671878001E-2</v>
      </c>
      <c r="N33" s="5">
        <v>0.103659934697204</v>
      </c>
      <c r="O33" s="5">
        <v>0.10934053478241799</v>
      </c>
      <c r="P33" s="5">
        <v>6.9581020904567405E-11</v>
      </c>
      <c r="Q33" s="5">
        <v>4.8687585818654698E-2</v>
      </c>
      <c r="R33" s="5">
        <v>8.8900261824600396E-2</v>
      </c>
      <c r="S33" s="5">
        <v>8.7428565063474697E-2</v>
      </c>
      <c r="T33" s="5">
        <v>0.108219562726022</v>
      </c>
      <c r="U33" s="5">
        <v>8.6250857565133607E-2</v>
      </c>
      <c r="V33" s="5">
        <v>0.116661213629878</v>
      </c>
      <c r="W33" s="5"/>
      <c r="X33" s="5">
        <v>6.2774518506642701E-11</v>
      </c>
      <c r="Z33" s="7">
        <f t="shared" si="6"/>
        <v>-1.5467352309670064E-2</v>
      </c>
      <c r="AA33" s="7">
        <f t="shared" si="7"/>
        <v>-1.4088215931533922E-2</v>
      </c>
      <c r="AB33" s="7">
        <f t="shared" si="8"/>
        <v>-3.0519474376318544E-2</v>
      </c>
      <c r="AC33" s="7">
        <f t="shared" si="9"/>
        <v>-1.1787224248004189E-2</v>
      </c>
      <c r="AD33" s="7">
        <f t="shared" si="10"/>
        <v>-6.7257158215224449E-3</v>
      </c>
      <c r="AE33" s="7">
        <f t="shared" si="11"/>
        <v>8.3080800377826596E-3</v>
      </c>
      <c r="AF33" s="7">
        <f t="shared" si="12"/>
        <v>6.1980339207616452E-3</v>
      </c>
      <c r="AG33" s="7">
        <f t="shared" si="13"/>
        <v>7.8990470518164827E-3</v>
      </c>
      <c r="AH33" s="7">
        <f t="shared" si="14"/>
        <v>2.2406652092776331E-2</v>
      </c>
      <c r="AI33" s="7">
        <f t="shared" si="15"/>
        <v>4.0120704315905115E-2</v>
      </c>
      <c r="AJ33" s="7">
        <f t="shared" si="16"/>
        <v>2.2406652092776331E-2</v>
      </c>
      <c r="AK33" s="7">
        <f t="shared" si="17"/>
        <v>1.4216357586754646E-3</v>
      </c>
      <c r="AL33" s="7">
        <f t="shared" si="18"/>
        <v>2.2048754773829628E-3</v>
      </c>
      <c r="AM33" s="7">
        <f t="shared" si="19"/>
        <v>1.1363636363636347E-2</v>
      </c>
      <c r="AN33" s="7">
        <f t="shared" si="20"/>
        <v>-8.4666588812331474E-3</v>
      </c>
      <c r="AX33" s="4">
        <v>43677</v>
      </c>
      <c r="AY33">
        <v>3071.7330000000002</v>
      </c>
      <c r="AZ33" s="6">
        <f t="shared" si="21"/>
        <v>-1.5467352309670064E-2</v>
      </c>
      <c r="BA33" s="4">
        <v>43677</v>
      </c>
      <c r="BB33">
        <v>524.16</v>
      </c>
      <c r="BC33" s="6">
        <f t="shared" si="22"/>
        <v>-1.4088215931533922E-2</v>
      </c>
      <c r="BD33" s="4">
        <v>43677</v>
      </c>
      <c r="BE33">
        <v>1024.77</v>
      </c>
      <c r="BF33" s="6">
        <f t="shared" si="23"/>
        <v>-3.0519474376318544E-2</v>
      </c>
      <c r="BG33" s="4">
        <v>43677</v>
      </c>
      <c r="BH33">
        <v>815.74</v>
      </c>
      <c r="BI33" s="6">
        <f t="shared" si="24"/>
        <v>-1.1787224248004189E-2</v>
      </c>
      <c r="BJ33" s="4">
        <v>43677</v>
      </c>
      <c r="BK33">
        <v>166.67509999999999</v>
      </c>
      <c r="BL33" s="6">
        <f t="shared" si="25"/>
        <v>-6.7257158215224449E-3</v>
      </c>
      <c r="BM33" s="4">
        <v>43677</v>
      </c>
      <c r="BN33">
        <v>191.7199</v>
      </c>
      <c r="BO33" s="6">
        <f t="shared" si="26"/>
        <v>8.3080800377826596E-3</v>
      </c>
      <c r="BP33" s="4">
        <v>43677</v>
      </c>
      <c r="BQ33">
        <v>179.22499999999999</v>
      </c>
      <c r="BR33" s="6">
        <f t="shared" si="27"/>
        <v>6.1980339207616452E-3</v>
      </c>
      <c r="BS33" s="4">
        <v>43677</v>
      </c>
      <c r="BT33">
        <v>1353.81</v>
      </c>
      <c r="BU33" s="6">
        <f t="shared" si="28"/>
        <v>7.8990470518164827E-3</v>
      </c>
      <c r="BV33" s="4">
        <v>43646</v>
      </c>
      <c r="BW33">
        <v>181.51</v>
      </c>
      <c r="BX33" s="6">
        <f t="shared" si="29"/>
        <v>2.2406652092776331E-2</v>
      </c>
      <c r="BY33" s="4">
        <v>43646</v>
      </c>
      <c r="BZ33">
        <v>1003.03</v>
      </c>
      <c r="CA33" s="6">
        <f t="shared" si="30"/>
        <v>4.0120704315905115E-2</v>
      </c>
      <c r="CB33" s="4">
        <v>43646</v>
      </c>
      <c r="CC33">
        <v>181.51</v>
      </c>
      <c r="CD33" s="6">
        <f t="shared" si="31"/>
        <v>2.2406652092776331E-2</v>
      </c>
      <c r="CE33" s="4">
        <v>43677</v>
      </c>
      <c r="CF33">
        <v>405.10910000000001</v>
      </c>
      <c r="CG33" s="6">
        <f t="shared" si="32"/>
        <v>1.4216357586754646E-3</v>
      </c>
      <c r="CH33" s="4">
        <v>43677</v>
      </c>
      <c r="CI33">
        <v>149.81649999999999</v>
      </c>
      <c r="CJ33" s="6">
        <f t="shared" si="33"/>
        <v>2.2048754773829628E-3</v>
      </c>
      <c r="CK33" s="4">
        <v>43677</v>
      </c>
      <c r="CL33">
        <v>512.64</v>
      </c>
      <c r="CM33" s="6">
        <f t="shared" si="34"/>
        <v>1.1363636363636347E-2</v>
      </c>
      <c r="CN33" s="4">
        <v>43677</v>
      </c>
      <c r="CO33">
        <v>169.81</v>
      </c>
      <c r="CP33" s="6">
        <f t="shared" si="35"/>
        <v>-8.4666588812331474E-3</v>
      </c>
    </row>
    <row r="34" spans="1:94" x14ac:dyDescent="0.35">
      <c r="A34" s="3">
        <v>43646</v>
      </c>
      <c r="B34" s="6">
        <f t="shared" si="0"/>
        <v>2.7653511126686948E-2</v>
      </c>
      <c r="C34" s="8">
        <f t="shared" si="1"/>
        <v>77.734122657406459</v>
      </c>
      <c r="D34" s="8">
        <f t="shared" si="36"/>
        <v>177.73412265740646</v>
      </c>
      <c r="E34" s="7">
        <f>SUMPRODUCT(J34:X34,Z34:AN34)</f>
        <v>1.1848603352117352E-2</v>
      </c>
      <c r="F34" s="8">
        <f t="shared" si="3"/>
        <v>85.231609169124113</v>
      </c>
      <c r="G34" s="8">
        <f t="shared" si="37"/>
        <v>185.23160916912411</v>
      </c>
      <c r="H34" s="3"/>
      <c r="I34" s="3"/>
      <c r="J34" s="5">
        <v>5.6941437283087301E-2</v>
      </c>
      <c r="K34" s="5">
        <v>7.0865045275055105E-2</v>
      </c>
      <c r="L34" s="5">
        <v>6.8260249208178705E-2</v>
      </c>
      <c r="M34" s="5">
        <v>6.2295718188805201E-2</v>
      </c>
      <c r="N34" s="5">
        <v>9.7787467616744297E-2</v>
      </c>
      <c r="O34" s="5">
        <v>0.11103296743100299</v>
      </c>
      <c r="P34" s="5">
        <v>5.3648077871560601E-12</v>
      </c>
      <c r="Q34" s="5">
        <v>4.1177339479580001E-2</v>
      </c>
      <c r="R34" s="5">
        <v>9.5866969615325898E-2</v>
      </c>
      <c r="S34" s="5">
        <v>9.1656422033034798E-2</v>
      </c>
      <c r="T34" s="5">
        <v>0.106748603599102</v>
      </c>
      <c r="U34" s="5">
        <v>8.0988705316203294E-2</v>
      </c>
      <c r="V34" s="5">
        <v>0.11637907439650901</v>
      </c>
      <c r="W34" s="5"/>
      <c r="X34" s="5">
        <v>5.5200733349692004E-10</v>
      </c>
      <c r="Z34" s="7">
        <f t="shared" si="6"/>
        <v>2.7653511126686948E-2</v>
      </c>
      <c r="AA34" s="7">
        <f t="shared" si="7"/>
        <v>9.1437252365995286E-2</v>
      </c>
      <c r="AB34" s="7">
        <f t="shared" si="8"/>
        <v>-2.4150887655905316E-2</v>
      </c>
      <c r="AC34" s="7">
        <f t="shared" si="9"/>
        <v>6.8458929819565584E-2</v>
      </c>
      <c r="AD34" s="7">
        <f t="shared" si="10"/>
        <v>2.6854907009874196E-2</v>
      </c>
      <c r="AE34" s="7">
        <f t="shared" si="11"/>
        <v>1.5832090301789576E-2</v>
      </c>
      <c r="AF34" s="7">
        <f t="shared" si="12"/>
        <v>1.0426416614194349E-2</v>
      </c>
      <c r="AG34" s="7">
        <f t="shared" si="13"/>
        <v>1.1407703023229616E-2</v>
      </c>
      <c r="AH34" s="7">
        <f t="shared" si="14"/>
        <v>-2.2586017524203764E-2</v>
      </c>
      <c r="AI34" s="7">
        <f t="shared" si="15"/>
        <v>-8.6659744852328399E-3</v>
      </c>
      <c r="AJ34" s="7">
        <f t="shared" si="16"/>
        <v>-2.2586017524203764E-2</v>
      </c>
      <c r="AK34" s="7">
        <f t="shared" si="17"/>
        <v>1.8270696280037326E-2</v>
      </c>
      <c r="AL34" s="7">
        <f t="shared" si="18"/>
        <v>1.8497308172525065E-3</v>
      </c>
      <c r="AM34" s="7">
        <f t="shared" si="19"/>
        <v>2.2347720855183509E-2</v>
      </c>
      <c r="AN34" s="7">
        <f t="shared" si="20"/>
        <v>-1.3592904043313061E-2</v>
      </c>
      <c r="AX34" s="4">
        <v>43644</v>
      </c>
      <c r="AY34">
        <v>3119.991</v>
      </c>
      <c r="AZ34" s="6">
        <f t="shared" si="21"/>
        <v>2.7653511126686948E-2</v>
      </c>
      <c r="BA34" s="4">
        <v>43644</v>
      </c>
      <c r="BB34">
        <v>531.65</v>
      </c>
      <c r="BC34" s="6">
        <f t="shared" si="22"/>
        <v>9.1437252365995286E-2</v>
      </c>
      <c r="BD34" s="4">
        <v>43644</v>
      </c>
      <c r="BE34">
        <v>1057.03</v>
      </c>
      <c r="BF34" s="6">
        <f t="shared" si="23"/>
        <v>-2.4150887655905316E-2</v>
      </c>
      <c r="BG34" s="4">
        <v>43644</v>
      </c>
      <c r="BH34">
        <v>825.47</v>
      </c>
      <c r="BI34" s="6">
        <f t="shared" si="24"/>
        <v>6.8458929819565584E-2</v>
      </c>
      <c r="BJ34" s="4">
        <v>43644</v>
      </c>
      <c r="BK34">
        <v>167.80369999999999</v>
      </c>
      <c r="BL34" s="6">
        <f t="shared" si="25"/>
        <v>2.6854907009874196E-2</v>
      </c>
      <c r="BM34" s="4">
        <v>43644</v>
      </c>
      <c r="BN34">
        <v>190.14019999999999</v>
      </c>
      <c r="BO34" s="6">
        <f t="shared" si="26"/>
        <v>1.5832090301789576E-2</v>
      </c>
      <c r="BP34" s="4">
        <v>43644</v>
      </c>
      <c r="BQ34">
        <v>178.12100000000001</v>
      </c>
      <c r="BR34" s="6">
        <f t="shared" si="27"/>
        <v>1.0426416614194349E-2</v>
      </c>
      <c r="BS34" s="4">
        <v>43644</v>
      </c>
      <c r="BT34">
        <v>1343.2</v>
      </c>
      <c r="BU34" s="6">
        <f t="shared" si="28"/>
        <v>1.1407703023229616E-2</v>
      </c>
      <c r="BV34" s="4">
        <v>43616</v>
      </c>
      <c r="BW34">
        <v>177.53210000000001</v>
      </c>
      <c r="BX34" s="6">
        <f t="shared" si="29"/>
        <v>-2.2586017524203764E-2</v>
      </c>
      <c r="BY34" s="4">
        <v>43616</v>
      </c>
      <c r="BZ34">
        <v>964.34</v>
      </c>
      <c r="CA34" s="6">
        <f t="shared" si="30"/>
        <v>-8.6659744852328399E-3</v>
      </c>
      <c r="CB34" s="4">
        <v>43616</v>
      </c>
      <c r="CC34">
        <v>177.53210000000001</v>
      </c>
      <c r="CD34" s="6">
        <f t="shared" si="31"/>
        <v>-2.2586017524203764E-2</v>
      </c>
      <c r="CE34" s="4">
        <v>43646</v>
      </c>
      <c r="CF34">
        <v>404.53399999999999</v>
      </c>
      <c r="CG34" s="6">
        <f t="shared" si="32"/>
        <v>1.8270696280037326E-2</v>
      </c>
      <c r="CH34" s="4">
        <v>43644</v>
      </c>
      <c r="CI34">
        <v>149.48689999999999</v>
      </c>
      <c r="CJ34" s="6">
        <f t="shared" si="33"/>
        <v>1.8497308172525065E-3</v>
      </c>
      <c r="CK34" s="4">
        <v>43646</v>
      </c>
      <c r="CL34">
        <v>506.88</v>
      </c>
      <c r="CM34" s="6">
        <f t="shared" si="34"/>
        <v>2.2347720855183509E-2</v>
      </c>
      <c r="CN34" s="4">
        <v>43646</v>
      </c>
      <c r="CO34">
        <v>171.26</v>
      </c>
      <c r="CP34" s="6">
        <f t="shared" si="35"/>
        <v>-1.3592904043313061E-2</v>
      </c>
    </row>
    <row r="35" spans="1:94" x14ac:dyDescent="0.35">
      <c r="A35" s="3">
        <v>43616</v>
      </c>
      <c r="B35" s="6">
        <f t="shared" si="0"/>
        <v>-5.8307366770284759E-2</v>
      </c>
      <c r="C35" s="8">
        <f t="shared" si="1"/>
        <v>72.951408945749023</v>
      </c>
      <c r="D35" s="8">
        <f t="shared" si="36"/>
        <v>172.95140894574902</v>
      </c>
      <c r="E35" s="7">
        <f>SUMPRODUCT(J35:X35,Z35:AN35)</f>
        <v>-2.0337253721141636E-2</v>
      </c>
      <c r="F35" s="8">
        <f t="shared" si="3"/>
        <v>83.062573348895143</v>
      </c>
      <c r="G35" s="8">
        <f t="shared" si="37"/>
        <v>183.06257334889514</v>
      </c>
      <c r="H35" s="3"/>
      <c r="I35" s="3"/>
      <c r="J35" s="5">
        <v>6.1883651327218597E-2</v>
      </c>
      <c r="K35" s="5">
        <v>7.0825359242098498E-2</v>
      </c>
      <c r="L35" s="5">
        <v>6.3422466073886893E-2</v>
      </c>
      <c r="M35" s="5">
        <v>6.4325223094842399E-2</v>
      </c>
      <c r="N35" s="5">
        <v>9.7481611573147206E-2</v>
      </c>
      <c r="O35" s="5">
        <v>0.107768276690081</v>
      </c>
      <c r="P35" s="5">
        <v>2.10699095501289E-12</v>
      </c>
      <c r="Q35" s="5">
        <v>3.8532942997188999E-2</v>
      </c>
      <c r="R35" s="5">
        <v>9.4586482772995903E-2</v>
      </c>
      <c r="S35" s="5">
        <v>8.6742081180868305E-2</v>
      </c>
      <c r="T35" s="5">
        <v>0.10471594904687399</v>
      </c>
      <c r="U35" s="5">
        <v>9.0206942860757103E-2</v>
      </c>
      <c r="V35" s="5">
        <v>0.11950901288410901</v>
      </c>
      <c r="W35" s="5"/>
      <c r="X35" s="5">
        <v>2.5382445876396901E-10</v>
      </c>
      <c r="Z35" s="7">
        <f t="shared" si="6"/>
        <v>-5.8307366770284759E-2</v>
      </c>
      <c r="AA35" s="7">
        <f t="shared" si="7"/>
        <v>-0.17408186103292747</v>
      </c>
      <c r="AB35" s="7">
        <f t="shared" si="8"/>
        <v>7.8717445311846101E-3</v>
      </c>
      <c r="AC35" s="7">
        <f t="shared" si="9"/>
        <v>-4.7620221644210495E-2</v>
      </c>
      <c r="AD35" s="7">
        <f t="shared" si="10"/>
        <v>-3.364540805465021E-2</v>
      </c>
      <c r="AE35" s="7">
        <f t="shared" si="11"/>
        <v>8.0630500572099811E-4</v>
      </c>
      <c r="AF35" s="7">
        <f t="shared" si="12"/>
        <v>1.4923053007927782E-2</v>
      </c>
      <c r="AG35" s="7">
        <f t="shared" si="13"/>
        <v>3.6046792817846425E-3</v>
      </c>
      <c r="AH35" s="7">
        <f t="shared" si="14"/>
        <v>9.06878308641949E-3</v>
      </c>
      <c r="AI35" s="7">
        <f t="shared" si="15"/>
        <v>1.3988638140407525E-2</v>
      </c>
      <c r="AJ35" s="7">
        <f t="shared" si="16"/>
        <v>9.06878308641949E-3</v>
      </c>
      <c r="AK35" s="7">
        <f t="shared" si="17"/>
        <v>-2.2713653431364795E-2</v>
      </c>
      <c r="AL35" s="7">
        <f t="shared" si="18"/>
        <v>2.0624053919377459E-3</v>
      </c>
      <c r="AM35" s="7">
        <f t="shared" si="19"/>
        <v>-6.2136700741630907E-3</v>
      </c>
      <c r="AN35" s="7">
        <f t="shared" si="20"/>
        <v>1.3188608776844017E-2</v>
      </c>
      <c r="AX35" s="4">
        <v>43616</v>
      </c>
      <c r="AY35">
        <v>3036.0340000000001</v>
      </c>
      <c r="AZ35" s="6">
        <f t="shared" si="21"/>
        <v>-5.8307366770284759E-2</v>
      </c>
      <c r="BA35" s="4">
        <v>43616</v>
      </c>
      <c r="BB35">
        <v>487.11</v>
      </c>
      <c r="BC35" s="6">
        <f t="shared" si="22"/>
        <v>-0.17408186103292747</v>
      </c>
      <c r="BD35" s="4">
        <v>43616</v>
      </c>
      <c r="BE35">
        <v>1083.19</v>
      </c>
      <c r="BF35" s="6">
        <f t="shared" si="23"/>
        <v>7.8717445311846101E-3</v>
      </c>
      <c r="BG35" s="4">
        <v>43616</v>
      </c>
      <c r="BH35">
        <v>772.58</v>
      </c>
      <c r="BI35" s="6">
        <f t="shared" si="24"/>
        <v>-4.7620221644210495E-2</v>
      </c>
      <c r="BJ35" s="4">
        <v>43616</v>
      </c>
      <c r="BK35">
        <v>163.4152</v>
      </c>
      <c r="BL35" s="6">
        <f t="shared" si="25"/>
        <v>-3.364540805465021E-2</v>
      </c>
      <c r="BM35" s="4">
        <v>43616</v>
      </c>
      <c r="BN35">
        <v>187.17679999999999</v>
      </c>
      <c r="BO35" s="6">
        <f t="shared" si="26"/>
        <v>8.0630500572099811E-4</v>
      </c>
      <c r="BP35" s="4">
        <v>43616</v>
      </c>
      <c r="BQ35">
        <v>176.28299999999999</v>
      </c>
      <c r="BR35" s="6">
        <f t="shared" si="27"/>
        <v>1.4923053007927782E-2</v>
      </c>
      <c r="BS35" s="4">
        <v>43616</v>
      </c>
      <c r="BT35">
        <v>1328.05</v>
      </c>
      <c r="BU35" s="6">
        <f t="shared" si="28"/>
        <v>3.6046792817846425E-3</v>
      </c>
      <c r="BV35" s="4">
        <v>43585</v>
      </c>
      <c r="BW35">
        <v>181.6345</v>
      </c>
      <c r="BX35" s="6">
        <f t="shared" si="29"/>
        <v>9.06878308641949E-3</v>
      </c>
      <c r="BY35" s="4">
        <v>43585</v>
      </c>
      <c r="BZ35">
        <v>972.77</v>
      </c>
      <c r="CA35" s="6">
        <f t="shared" si="30"/>
        <v>1.3988638140407525E-2</v>
      </c>
      <c r="CB35" s="4">
        <v>43585</v>
      </c>
      <c r="CC35">
        <v>181.6345</v>
      </c>
      <c r="CD35" s="6">
        <f t="shared" si="31"/>
        <v>9.06878308641949E-3</v>
      </c>
      <c r="CE35" s="4">
        <v>43616</v>
      </c>
      <c r="CF35">
        <v>397.27550000000002</v>
      </c>
      <c r="CG35" s="6">
        <f t="shared" si="32"/>
        <v>-2.2713653431364795E-2</v>
      </c>
      <c r="CH35" s="4">
        <v>43616</v>
      </c>
      <c r="CI35">
        <v>149.21090000000001</v>
      </c>
      <c r="CJ35" s="6">
        <f t="shared" si="33"/>
        <v>2.0624053919377459E-3</v>
      </c>
      <c r="CK35" s="4">
        <v>43616</v>
      </c>
      <c r="CL35">
        <v>495.8</v>
      </c>
      <c r="CM35" s="6">
        <f t="shared" si="34"/>
        <v>-6.2136700741630907E-3</v>
      </c>
      <c r="CN35" s="4">
        <v>43616</v>
      </c>
      <c r="CO35">
        <v>173.62</v>
      </c>
      <c r="CP35" s="6">
        <f t="shared" si="35"/>
        <v>1.3188608776844017E-2</v>
      </c>
    </row>
    <row r="36" spans="1:94" x14ac:dyDescent="0.35">
      <c r="A36" s="3">
        <v>43585</v>
      </c>
      <c r="B36" s="6">
        <f t="shared" si="0"/>
        <v>-4.0723452142761582E-3</v>
      </c>
      <c r="C36" s="8">
        <f t="shared" si="1"/>
        <v>83.660148590712708</v>
      </c>
      <c r="D36" s="8">
        <f t="shared" si="36"/>
        <v>183.66014859071271</v>
      </c>
      <c r="E36" s="7">
        <f>SUMPRODUCT(J36:X36,Z36:AN36)</f>
        <v>4.4055710629112314E-3</v>
      </c>
      <c r="F36" s="8">
        <f t="shared" si="3"/>
        <v>86.862850551619175</v>
      </c>
      <c r="G36" s="8">
        <f t="shared" si="37"/>
        <v>186.86285055161918</v>
      </c>
      <c r="H36" s="3"/>
      <c r="I36" s="3"/>
      <c r="J36" s="5">
        <v>6.2997833406113493E-2</v>
      </c>
      <c r="K36" s="5">
        <v>6.99021539706699E-2</v>
      </c>
      <c r="L36" s="5">
        <v>6.4449911600365506E-2</v>
      </c>
      <c r="M36" s="5">
        <v>6.3258516135524107E-2</v>
      </c>
      <c r="N36" s="5">
        <v>9.5525912859451195E-2</v>
      </c>
      <c r="O36" s="5">
        <v>0.109137405178842</v>
      </c>
      <c r="P36" s="5">
        <v>8.4490303534122507E-12</v>
      </c>
      <c r="Q36" s="5">
        <v>3.8930805494188703E-2</v>
      </c>
      <c r="R36" s="5">
        <v>9.6251290412034493E-2</v>
      </c>
      <c r="S36" s="5">
        <v>8.6948859020011496E-2</v>
      </c>
      <c r="T36" s="5">
        <v>0.106062465290029</v>
      </c>
      <c r="U36" s="5">
        <v>9.0894149587645703E-2</v>
      </c>
      <c r="V36" s="5">
        <v>0.11564069688495</v>
      </c>
      <c r="W36" s="5"/>
      <c r="X36" s="5">
        <v>1.51725426328188E-10</v>
      </c>
      <c r="Z36" s="7">
        <f t="shared" si="6"/>
        <v>-4.0723452142761582E-3</v>
      </c>
      <c r="AA36" s="7">
        <f t="shared" si="7"/>
        <v>1.0537498072408851E-2</v>
      </c>
      <c r="AB36" s="7">
        <f t="shared" si="8"/>
        <v>7.5373351207941985E-3</v>
      </c>
      <c r="AC36" s="7">
        <f t="shared" si="9"/>
        <v>2.1366337630942821E-2</v>
      </c>
      <c r="AD36" s="7">
        <f t="shared" si="10"/>
        <v>-4.2156227126609212E-3</v>
      </c>
      <c r="AE36" s="7">
        <f t="shared" si="11"/>
        <v>4.2219784503519462E-3</v>
      </c>
      <c r="AF36" s="7">
        <f t="shared" si="12"/>
        <v>-1.3304323621139131E-2</v>
      </c>
      <c r="AG36" s="7">
        <f t="shared" si="13"/>
        <v>3.8308944569611938E-3</v>
      </c>
      <c r="AH36" s="7">
        <f t="shared" si="14"/>
        <v>-6.434670604824733E-4</v>
      </c>
      <c r="AI36" s="7">
        <f t="shared" si="15"/>
        <v>1.5271134064259477E-2</v>
      </c>
      <c r="AJ36" s="7">
        <f t="shared" si="16"/>
        <v>-6.434670604824733E-4</v>
      </c>
      <c r="AK36" s="7">
        <f t="shared" si="17"/>
        <v>4.7741185677002348E-3</v>
      </c>
      <c r="AL36" s="7">
        <f t="shared" si="18"/>
        <v>2.1563647083050865E-3</v>
      </c>
      <c r="AM36" s="7">
        <f t="shared" si="19"/>
        <v>7.3496749182247433E-3</v>
      </c>
      <c r="AN36" s="7">
        <f t="shared" si="20"/>
        <v>-1.4549427799183235E-2</v>
      </c>
      <c r="AX36" s="4">
        <v>43585</v>
      </c>
      <c r="AY36">
        <v>3224.018</v>
      </c>
      <c r="AZ36" s="6">
        <f t="shared" si="21"/>
        <v>-4.0723452142761582E-3</v>
      </c>
      <c r="BA36" s="4">
        <v>43585</v>
      </c>
      <c r="BB36">
        <v>589.78</v>
      </c>
      <c r="BC36" s="6">
        <f t="shared" si="22"/>
        <v>1.0537498072408851E-2</v>
      </c>
      <c r="BD36" s="4">
        <v>43585</v>
      </c>
      <c r="BE36">
        <v>1074.73</v>
      </c>
      <c r="BF36" s="6">
        <f t="shared" si="23"/>
        <v>7.5373351207941985E-3</v>
      </c>
      <c r="BG36" s="4">
        <v>43585</v>
      </c>
      <c r="BH36">
        <v>811.21</v>
      </c>
      <c r="BI36" s="6">
        <f t="shared" si="24"/>
        <v>2.1366337630942821E-2</v>
      </c>
      <c r="BJ36" s="4">
        <v>43585</v>
      </c>
      <c r="BK36">
        <v>169.10480000000001</v>
      </c>
      <c r="BL36" s="6">
        <f t="shared" si="25"/>
        <v>-4.2156227126609212E-3</v>
      </c>
      <c r="BM36" s="4">
        <v>43585</v>
      </c>
      <c r="BN36">
        <v>187.02600000000001</v>
      </c>
      <c r="BO36" s="6">
        <f t="shared" si="26"/>
        <v>4.2219784503519462E-3</v>
      </c>
      <c r="BP36" s="4">
        <v>43585</v>
      </c>
      <c r="BQ36">
        <v>173.691</v>
      </c>
      <c r="BR36" s="6">
        <f t="shared" si="27"/>
        <v>-1.3304323621139131E-2</v>
      </c>
      <c r="BS36" s="4">
        <v>43585</v>
      </c>
      <c r="BT36">
        <v>1323.28</v>
      </c>
      <c r="BU36" s="6">
        <f t="shared" si="28"/>
        <v>3.8308944569611938E-3</v>
      </c>
      <c r="BV36" s="4">
        <v>43555</v>
      </c>
      <c r="BW36">
        <v>180.00210000000001</v>
      </c>
      <c r="BX36" s="6">
        <f t="shared" si="29"/>
        <v>-6.434670604824733E-4</v>
      </c>
      <c r="BY36" s="4">
        <v>43555</v>
      </c>
      <c r="BZ36">
        <v>959.35</v>
      </c>
      <c r="CA36" s="6">
        <f t="shared" si="30"/>
        <v>1.5271134064259477E-2</v>
      </c>
      <c r="CB36" s="4">
        <v>43555</v>
      </c>
      <c r="CC36">
        <v>180.00210000000001</v>
      </c>
      <c r="CD36" s="6">
        <f t="shared" si="31"/>
        <v>-6.434670604824733E-4</v>
      </c>
      <c r="CE36" s="4">
        <v>43585</v>
      </c>
      <c r="CF36">
        <v>406.50880000000001</v>
      </c>
      <c r="CG36" s="6">
        <f t="shared" si="32"/>
        <v>4.7741185677002348E-3</v>
      </c>
      <c r="CH36" s="4">
        <v>43585</v>
      </c>
      <c r="CI36">
        <v>148.90379999999999</v>
      </c>
      <c r="CJ36" s="6">
        <f t="shared" si="33"/>
        <v>2.1563647083050865E-3</v>
      </c>
      <c r="CK36" s="4">
        <v>43585</v>
      </c>
      <c r="CL36">
        <v>498.9</v>
      </c>
      <c r="CM36" s="6">
        <f t="shared" si="34"/>
        <v>7.3496749182247433E-3</v>
      </c>
      <c r="CN36" s="4">
        <v>43585</v>
      </c>
      <c r="CO36">
        <v>171.36</v>
      </c>
      <c r="CP36" s="6">
        <f t="shared" si="35"/>
        <v>-1.4549427799183235E-2</v>
      </c>
    </row>
    <row r="37" spans="1:94" x14ac:dyDescent="0.35">
      <c r="A37" s="3">
        <v>43555</v>
      </c>
      <c r="B37" s="6">
        <f t="shared" si="0"/>
        <v>5.1003114827866243E-2</v>
      </c>
      <c r="C37" s="8">
        <f t="shared" si="1"/>
        <v>84.411134391310384</v>
      </c>
      <c r="D37" s="8">
        <f t="shared" si="36"/>
        <v>184.41113439131038</v>
      </c>
      <c r="E37" s="7">
        <f>SUMPRODUCT(J37:X37,Z37:AN37)</f>
        <v>1.7293191836532152E-2</v>
      </c>
      <c r="F37" s="8">
        <f t="shared" si="3"/>
        <v>86.043223907919753</v>
      </c>
      <c r="G37" s="8">
        <f t="shared" si="37"/>
        <v>186.04322390791975</v>
      </c>
      <c r="H37" s="3"/>
      <c r="I37" s="3"/>
      <c r="J37" s="5">
        <v>5.8960417031854701E-2</v>
      </c>
      <c r="K37" s="5">
        <v>7.2396959349562098E-2</v>
      </c>
      <c r="L37" s="5">
        <v>6.8032213682142795E-2</v>
      </c>
      <c r="M37" s="5">
        <v>6.17804776450709E-2</v>
      </c>
      <c r="N37" s="5">
        <v>9.4108283364004494E-2</v>
      </c>
      <c r="O37" s="5">
        <v>0.11114070987001801</v>
      </c>
      <c r="P37" s="5">
        <v>1.21230023841724E-10</v>
      </c>
      <c r="Q37" s="5">
        <v>3.8149203227690297E-2</v>
      </c>
      <c r="R37" s="5">
        <v>9.6500014656137501E-2</v>
      </c>
      <c r="S37" s="5">
        <v>8.3337060840582497E-2</v>
      </c>
      <c r="T37" s="5">
        <v>0.103549274297629</v>
      </c>
      <c r="U37" s="5">
        <v>9.4925203943351993E-2</v>
      </c>
      <c r="V37" s="5">
        <v>0.117120181735494</v>
      </c>
      <c r="W37" s="5"/>
      <c r="X37" s="5">
        <v>2.3523224194205399E-10</v>
      </c>
      <c r="Z37" s="7">
        <f t="shared" si="6"/>
        <v>5.1003114827866243E-2</v>
      </c>
      <c r="AA37" s="7">
        <f t="shared" si="7"/>
        <v>9.4785090374470606E-3</v>
      </c>
      <c r="AB37" s="7">
        <f t="shared" si="8"/>
        <v>0.10770844366906553</v>
      </c>
      <c r="AC37" s="7">
        <f t="shared" si="9"/>
        <v>-7.0510576586487799E-3</v>
      </c>
      <c r="AD37" s="7">
        <f t="shared" si="10"/>
        <v>-1.7851642680298682E-3</v>
      </c>
      <c r="AE37" s="7">
        <f t="shared" si="11"/>
        <v>2.6363996080588155E-2</v>
      </c>
      <c r="AF37" s="7">
        <f t="shared" si="12"/>
        <v>1.1260556771972535E-3</v>
      </c>
      <c r="AG37" s="7">
        <f t="shared" si="13"/>
        <v>2.8477136370374415E-2</v>
      </c>
      <c r="AH37" s="7">
        <f t="shared" si="14"/>
        <v>5.8356089416047507E-3</v>
      </c>
      <c r="AI37" s="7">
        <f t="shared" si="15"/>
        <v>8.4670420388560213E-5</v>
      </c>
      <c r="AJ37" s="7">
        <f t="shared" si="16"/>
        <v>5.8356089416047507E-3</v>
      </c>
      <c r="AK37" s="7">
        <f t="shared" si="17"/>
        <v>1.5359491558942791E-2</v>
      </c>
      <c r="AL37" s="7">
        <f t="shared" si="18"/>
        <v>1.9366645942378348E-3</v>
      </c>
      <c r="AM37" s="7">
        <f t="shared" si="19"/>
        <v>1.6355763508383036E-2</v>
      </c>
      <c r="AN37" s="7">
        <f t="shared" si="20"/>
        <v>-3.895285558801666E-3</v>
      </c>
      <c r="AX37" s="4">
        <v>43553</v>
      </c>
      <c r="AY37">
        <v>3237.201</v>
      </c>
      <c r="AZ37" s="6">
        <f t="shared" si="21"/>
        <v>5.1003114827866243E-2</v>
      </c>
      <c r="BA37" s="4">
        <v>43553</v>
      </c>
      <c r="BB37">
        <v>583.63</v>
      </c>
      <c r="BC37" s="6">
        <f t="shared" si="22"/>
        <v>9.4785090374470606E-3</v>
      </c>
      <c r="BD37" s="4">
        <v>43553</v>
      </c>
      <c r="BE37">
        <v>1066.69</v>
      </c>
      <c r="BF37" s="6">
        <f t="shared" si="23"/>
        <v>0.10770844366906553</v>
      </c>
      <c r="BG37" s="4">
        <v>43553</v>
      </c>
      <c r="BH37">
        <v>794.24</v>
      </c>
      <c r="BI37" s="6">
        <f t="shared" si="24"/>
        <v>-7.0510576586487799E-3</v>
      </c>
      <c r="BJ37" s="4">
        <v>43553</v>
      </c>
      <c r="BK37">
        <v>169.82069999999999</v>
      </c>
      <c r="BL37" s="6">
        <f t="shared" si="25"/>
        <v>-1.7851642680298682E-3</v>
      </c>
      <c r="BM37" s="4">
        <v>43553</v>
      </c>
      <c r="BN37">
        <v>186.2397</v>
      </c>
      <c r="BO37" s="6">
        <f t="shared" si="26"/>
        <v>2.6363996080588155E-2</v>
      </c>
      <c r="BP37" s="4">
        <v>43553</v>
      </c>
      <c r="BQ37">
        <v>176.03299999999999</v>
      </c>
      <c r="BR37" s="6">
        <f t="shared" si="27"/>
        <v>1.1260556771972535E-3</v>
      </c>
      <c r="BS37" s="4">
        <v>43553</v>
      </c>
      <c r="BT37">
        <v>1318.23</v>
      </c>
      <c r="BU37" s="6">
        <f t="shared" si="28"/>
        <v>2.8477136370374415E-2</v>
      </c>
      <c r="BV37" s="4">
        <v>43524</v>
      </c>
      <c r="BW37">
        <v>180.11799999999999</v>
      </c>
      <c r="BX37" s="6">
        <f t="shared" si="29"/>
        <v>5.8356089416047507E-3</v>
      </c>
      <c r="BY37" s="4">
        <v>43524</v>
      </c>
      <c r="BZ37">
        <v>944.92</v>
      </c>
      <c r="CA37" s="6">
        <f t="shared" si="30"/>
        <v>8.4670420388560213E-5</v>
      </c>
      <c r="CB37" s="4">
        <v>43524</v>
      </c>
      <c r="CC37">
        <v>180.11799999999999</v>
      </c>
      <c r="CD37" s="6">
        <f t="shared" si="31"/>
        <v>5.8356089416047507E-3</v>
      </c>
      <c r="CE37" s="4">
        <v>43555</v>
      </c>
      <c r="CF37">
        <v>404.57729999999998</v>
      </c>
      <c r="CG37" s="6">
        <f t="shared" si="32"/>
        <v>1.5359491558942791E-2</v>
      </c>
      <c r="CH37" s="4">
        <v>43553</v>
      </c>
      <c r="CI37">
        <v>148.58340000000001</v>
      </c>
      <c r="CJ37" s="6">
        <f t="shared" si="33"/>
        <v>1.9366645942378348E-3</v>
      </c>
      <c r="CK37" s="4">
        <v>43555</v>
      </c>
      <c r="CL37">
        <v>495.26</v>
      </c>
      <c r="CM37" s="6">
        <f t="shared" si="34"/>
        <v>1.6355763508383036E-2</v>
      </c>
      <c r="CN37" s="4">
        <v>43555</v>
      </c>
      <c r="CO37">
        <v>173.89</v>
      </c>
      <c r="CP37" s="6">
        <f t="shared" si="35"/>
        <v>-3.895285558801666E-3</v>
      </c>
    </row>
    <row r="38" spans="1:94" x14ac:dyDescent="0.35">
      <c r="A38" s="3">
        <v>43524</v>
      </c>
      <c r="B38" s="6">
        <f t="shared" si="0"/>
        <v>0.13800453338801486</v>
      </c>
      <c r="C38" s="8">
        <f t="shared" si="1"/>
        <v>75.462024602575354</v>
      </c>
      <c r="D38" s="8">
        <f t="shared" si="36"/>
        <v>175.46202460257535</v>
      </c>
      <c r="E38" s="7">
        <f>SUMPRODUCT(J38:X38,Z38:AN38)</f>
        <v>2.5269732463814108E-2</v>
      </c>
      <c r="F38" s="8">
        <f t="shared" si="3"/>
        <v>82.880634020614622</v>
      </c>
      <c r="G38" s="8">
        <f t="shared" si="37"/>
        <v>182.88063402061462</v>
      </c>
      <c r="H38" s="3"/>
      <c r="I38" s="3"/>
      <c r="J38" s="5">
        <v>5.8756406052815298E-2</v>
      </c>
      <c r="K38" s="5">
        <v>7.5095920640538799E-2</v>
      </c>
      <c r="L38" s="5">
        <v>6.6526284816195394E-2</v>
      </c>
      <c r="M38" s="5">
        <v>5.8064731129390097E-2</v>
      </c>
      <c r="N38" s="5">
        <v>9.7125903777026498E-2</v>
      </c>
      <c r="O38" s="5">
        <v>0.11060231052792301</v>
      </c>
      <c r="P38" s="5">
        <v>2.8393279701107299E-11</v>
      </c>
      <c r="Q38" s="5">
        <v>4.1095766880752803E-2</v>
      </c>
      <c r="R38" s="5">
        <v>9.5834989013862906E-2</v>
      </c>
      <c r="S38" s="5">
        <v>8.5283080943771197E-2</v>
      </c>
      <c r="T38" s="5">
        <v>0.10441232002242</v>
      </c>
      <c r="U38" s="5">
        <v>9.07651625158752E-2</v>
      </c>
      <c r="V38" s="5">
        <v>0.116437123368376</v>
      </c>
      <c r="W38" s="5"/>
      <c r="X38" s="5">
        <v>2.8265909252483602E-10</v>
      </c>
      <c r="Z38" s="7">
        <f t="shared" si="6"/>
        <v>0.13800453338801486</v>
      </c>
      <c r="AA38" s="7">
        <f t="shared" si="7"/>
        <v>5.4941245164586552E-2</v>
      </c>
      <c r="AB38" s="7">
        <f t="shared" si="8"/>
        <v>8.0077879663358626E-3</v>
      </c>
      <c r="AC38" s="7">
        <f t="shared" si="9"/>
        <v>-1.047813447145423E-2</v>
      </c>
      <c r="AD38" s="7">
        <f t="shared" si="10"/>
        <v>1.0124136604296632E-2</v>
      </c>
      <c r="AE38" s="7">
        <f t="shared" si="11"/>
        <v>1.540717113638603E-2</v>
      </c>
      <c r="AF38" s="7">
        <f t="shared" si="12"/>
        <v>-6.0652994776945034E-3</v>
      </c>
      <c r="AG38" s="7">
        <f t="shared" si="13"/>
        <v>2.0404426399172129E-2</v>
      </c>
      <c r="AH38" s="7">
        <f t="shared" si="14"/>
        <v>3.3475575480485638E-2</v>
      </c>
      <c r="AI38" s="7">
        <f t="shared" si="15"/>
        <v>1.0588914796671419E-2</v>
      </c>
      <c r="AJ38" s="7">
        <f t="shared" si="16"/>
        <v>3.3475575480485638E-2</v>
      </c>
      <c r="AK38" s="7">
        <f t="shared" si="17"/>
        <v>1.940114686632868E-2</v>
      </c>
      <c r="AL38" s="7">
        <f t="shared" si="18"/>
        <v>1.868671446213893E-3</v>
      </c>
      <c r="AM38" s="7">
        <f t="shared" si="19"/>
        <v>2.4893021724819711E-3</v>
      </c>
      <c r="AN38" s="7">
        <f t="shared" si="20"/>
        <v>-9.4195085967201768E-3</v>
      </c>
      <c r="AX38" s="4">
        <v>43524</v>
      </c>
      <c r="AY38">
        <v>3080.1060000000002</v>
      </c>
      <c r="AZ38" s="6">
        <f t="shared" si="21"/>
        <v>0.13800453338801486</v>
      </c>
      <c r="BA38" s="4">
        <v>43524</v>
      </c>
      <c r="BB38">
        <v>578.15</v>
      </c>
      <c r="BC38" s="6">
        <f t="shared" si="22"/>
        <v>5.4941245164586552E-2</v>
      </c>
      <c r="BD38" s="4">
        <v>43524</v>
      </c>
      <c r="BE38">
        <v>962.97</v>
      </c>
      <c r="BF38" s="6">
        <f t="shared" si="23"/>
        <v>8.0077879663358626E-3</v>
      </c>
      <c r="BG38" s="4">
        <v>43524</v>
      </c>
      <c r="BH38">
        <v>799.88</v>
      </c>
      <c r="BI38" s="6">
        <f t="shared" si="24"/>
        <v>-1.047813447145423E-2</v>
      </c>
      <c r="BJ38" s="4">
        <v>43524</v>
      </c>
      <c r="BK38">
        <v>170.12440000000001</v>
      </c>
      <c r="BL38" s="6">
        <f t="shared" si="25"/>
        <v>1.0124136604296632E-2</v>
      </c>
      <c r="BM38" s="4">
        <v>43524</v>
      </c>
      <c r="BN38">
        <v>181.45580000000001</v>
      </c>
      <c r="BO38" s="6">
        <f t="shared" si="26"/>
        <v>1.540717113638603E-2</v>
      </c>
      <c r="BP38" s="4">
        <v>43524</v>
      </c>
      <c r="BQ38">
        <v>175.83500000000001</v>
      </c>
      <c r="BR38" s="6">
        <f t="shared" si="27"/>
        <v>-6.0652994776945034E-3</v>
      </c>
      <c r="BS38" s="4">
        <v>43524</v>
      </c>
      <c r="BT38">
        <v>1281.73</v>
      </c>
      <c r="BU38" s="6">
        <f t="shared" si="28"/>
        <v>2.0404426399172129E-2</v>
      </c>
      <c r="BV38" s="4">
        <v>43496</v>
      </c>
      <c r="BW38">
        <v>179.07300000000001</v>
      </c>
      <c r="BX38" s="6">
        <f t="shared" si="29"/>
        <v>3.3475575480485638E-2</v>
      </c>
      <c r="BY38" s="4">
        <v>43496</v>
      </c>
      <c r="BZ38">
        <v>944.84</v>
      </c>
      <c r="CA38" s="6">
        <f t="shared" si="30"/>
        <v>1.0588914796671419E-2</v>
      </c>
      <c r="CB38" s="4">
        <v>43496</v>
      </c>
      <c r="CC38">
        <v>179.07300000000001</v>
      </c>
      <c r="CD38" s="6">
        <f t="shared" si="31"/>
        <v>3.3475575480485638E-2</v>
      </c>
      <c r="CE38" s="4">
        <v>43524</v>
      </c>
      <c r="CF38">
        <v>398.4572</v>
      </c>
      <c r="CG38" s="6">
        <f t="shared" si="32"/>
        <v>1.940114686632868E-2</v>
      </c>
      <c r="CH38" s="4">
        <v>43524</v>
      </c>
      <c r="CI38">
        <v>148.2962</v>
      </c>
      <c r="CJ38" s="6">
        <f t="shared" si="33"/>
        <v>1.868671446213893E-3</v>
      </c>
      <c r="CK38" s="4">
        <v>43524</v>
      </c>
      <c r="CL38">
        <v>487.29</v>
      </c>
      <c r="CM38" s="6">
        <f t="shared" si="34"/>
        <v>2.4893021724819711E-3</v>
      </c>
      <c r="CN38" s="4">
        <v>43524</v>
      </c>
      <c r="CO38">
        <v>174.57</v>
      </c>
      <c r="CP38" s="6">
        <f t="shared" si="35"/>
        <v>-9.4195085967201768E-3</v>
      </c>
    </row>
    <row r="39" spans="1:94" x14ac:dyDescent="0.35">
      <c r="A39" s="3">
        <v>43496</v>
      </c>
      <c r="B39" s="6">
        <f t="shared" si="0"/>
        <v>3.6457338090458723E-2</v>
      </c>
      <c r="C39" s="8">
        <f t="shared" si="1"/>
        <v>54.183941675696019</v>
      </c>
      <c r="D39" s="8">
        <f t="shared" si="36"/>
        <v>154.18394167569602</v>
      </c>
      <c r="E39" s="7">
        <f>SUMPRODUCT(J39:X39,Z39:AN39)</f>
        <v>2.5190649757296329E-2</v>
      </c>
      <c r="F39" s="8">
        <f t="shared" si="3"/>
        <v>78.373191200267115</v>
      </c>
      <c r="G39" s="8">
        <f t="shared" si="37"/>
        <v>178.37319120026712</v>
      </c>
      <c r="H39" s="3"/>
      <c r="I39" s="3"/>
      <c r="J39" s="5">
        <v>5.9756865090548603E-2</v>
      </c>
      <c r="K39" s="5">
        <v>7.4043283549828601E-2</v>
      </c>
      <c r="L39" s="5">
        <v>6.5945989041469602E-2</v>
      </c>
      <c r="M39" s="5">
        <v>5.9117364895461003E-2</v>
      </c>
      <c r="N39" s="5">
        <v>9.7004137146692898E-2</v>
      </c>
      <c r="O39" s="5">
        <v>0.111319607529453</v>
      </c>
      <c r="P39" s="5">
        <v>2.4581175595913399E-11</v>
      </c>
      <c r="Q39" s="5">
        <v>4.0675587863342501E-2</v>
      </c>
      <c r="R39" s="5">
        <v>9.2854070441858394E-2</v>
      </c>
      <c r="S39" s="5">
        <v>8.6141312285939603E-2</v>
      </c>
      <c r="T39" s="5">
        <v>0.104826763009548</v>
      </c>
      <c r="U39" s="5">
        <v>9.2027095424852504E-2</v>
      </c>
      <c r="V39" s="5">
        <v>0.116287923153266</v>
      </c>
      <c r="W39" s="5"/>
      <c r="X39" s="5">
        <v>5.4315745895502798E-10</v>
      </c>
      <c r="Z39" s="7">
        <f t="shared" si="6"/>
        <v>3.6457338090458723E-2</v>
      </c>
      <c r="AA39" s="7">
        <f t="shared" si="7"/>
        <v>0.16149542217700913</v>
      </c>
      <c r="AB39" s="7">
        <f t="shared" si="8"/>
        <v>-2.2950417280314127E-2</v>
      </c>
      <c r="AC39" s="7">
        <f t="shared" si="9"/>
        <v>6.4402717792057265E-2</v>
      </c>
      <c r="AD39" s="7">
        <f t="shared" si="10"/>
        <v>5.4464620004232321E-2</v>
      </c>
      <c r="AE39" s="7">
        <f t="shared" si="11"/>
        <v>3.6066434873960523E-2</v>
      </c>
      <c r="AF39" s="7">
        <f t="shared" si="12"/>
        <v>1.2859122190287417E-2</v>
      </c>
      <c r="AG39" s="7">
        <f t="shared" si="13"/>
        <v>3.0460142579390701E-2</v>
      </c>
      <c r="AH39" s="7">
        <f t="shared" si="14"/>
        <v>-2.2558053607037748E-2</v>
      </c>
      <c r="AI39" s="7">
        <f t="shared" si="15"/>
        <v>3.0361223460750779E-3</v>
      </c>
      <c r="AJ39" s="7">
        <f t="shared" si="16"/>
        <v>-2.2558053607037748E-2</v>
      </c>
      <c r="AK39" s="7">
        <f t="shared" si="17"/>
        <v>2.369506142058286E-2</v>
      </c>
      <c r="AL39" s="7">
        <f t="shared" si="18"/>
        <v>2.0688628024425467E-3</v>
      </c>
      <c r="AM39" s="7">
        <f t="shared" si="19"/>
        <v>-1.3149243918475575E-3</v>
      </c>
      <c r="AN39" s="7">
        <f t="shared" si="20"/>
        <v>-4.8279958956634436E-2</v>
      </c>
      <c r="AX39" s="4">
        <v>43496</v>
      </c>
      <c r="AY39">
        <v>2706.585</v>
      </c>
      <c r="AZ39" s="6">
        <f t="shared" si="21"/>
        <v>3.6457338090458723E-2</v>
      </c>
      <c r="BA39" s="4">
        <v>43496</v>
      </c>
      <c r="BB39">
        <v>548.04</v>
      </c>
      <c r="BC39" s="6">
        <f t="shared" si="22"/>
        <v>0.16149542217700913</v>
      </c>
      <c r="BD39" s="4">
        <v>43496</v>
      </c>
      <c r="BE39">
        <v>955.32</v>
      </c>
      <c r="BF39" s="6">
        <f t="shared" si="23"/>
        <v>-2.2950417280314127E-2</v>
      </c>
      <c r="BG39" s="4">
        <v>43496</v>
      </c>
      <c r="BH39">
        <v>808.35</v>
      </c>
      <c r="BI39" s="6">
        <f t="shared" si="24"/>
        <v>6.4402717792057265E-2</v>
      </c>
      <c r="BJ39" s="4">
        <v>43496</v>
      </c>
      <c r="BK39">
        <v>168.41929999999999</v>
      </c>
      <c r="BL39" s="6">
        <f t="shared" si="25"/>
        <v>5.4464620004232321E-2</v>
      </c>
      <c r="BM39" s="4">
        <v>43496</v>
      </c>
      <c r="BN39">
        <v>178.70249999999999</v>
      </c>
      <c r="BO39" s="6">
        <f t="shared" si="26"/>
        <v>3.6066434873960523E-2</v>
      </c>
      <c r="BP39" s="4">
        <v>43496</v>
      </c>
      <c r="BQ39">
        <v>176.90799999999999</v>
      </c>
      <c r="BR39" s="6">
        <f t="shared" si="27"/>
        <v>1.2859122190287417E-2</v>
      </c>
      <c r="BS39" s="4">
        <v>43496</v>
      </c>
      <c r="BT39">
        <v>1256.0999999999999</v>
      </c>
      <c r="BU39" s="6">
        <f t="shared" si="28"/>
        <v>3.0460142579390701E-2</v>
      </c>
      <c r="BV39" s="4">
        <v>43465</v>
      </c>
      <c r="BW39">
        <v>173.27260000000001</v>
      </c>
      <c r="BX39" s="6">
        <f t="shared" si="29"/>
        <v>-2.2558053607037748E-2</v>
      </c>
      <c r="BY39" s="4">
        <v>43465</v>
      </c>
      <c r="BZ39">
        <v>934.94</v>
      </c>
      <c r="CA39" s="6">
        <f t="shared" si="30"/>
        <v>3.0361223460750779E-3</v>
      </c>
      <c r="CB39" s="4">
        <v>43465</v>
      </c>
      <c r="CC39">
        <v>173.27260000000001</v>
      </c>
      <c r="CD39" s="6">
        <f t="shared" si="31"/>
        <v>-2.2558053607037748E-2</v>
      </c>
      <c r="CE39" s="4">
        <v>43496</v>
      </c>
      <c r="CF39">
        <v>390.87380000000002</v>
      </c>
      <c r="CG39" s="6">
        <f t="shared" si="32"/>
        <v>2.369506142058286E-2</v>
      </c>
      <c r="CH39" s="4">
        <v>43496</v>
      </c>
      <c r="CI39">
        <v>148.0196</v>
      </c>
      <c r="CJ39" s="6">
        <f t="shared" si="33"/>
        <v>2.0688628024425467E-3</v>
      </c>
      <c r="CK39" s="4">
        <v>43496</v>
      </c>
      <c r="CL39">
        <v>486.08</v>
      </c>
      <c r="CM39" s="6">
        <f t="shared" si="34"/>
        <v>-1.3149243918475575E-3</v>
      </c>
      <c r="CN39" s="4">
        <v>43496</v>
      </c>
      <c r="CO39">
        <v>176.23</v>
      </c>
      <c r="CP39" s="6">
        <f t="shared" si="35"/>
        <v>-4.8279958956634436E-2</v>
      </c>
    </row>
    <row r="40" spans="1:94" x14ac:dyDescent="0.35">
      <c r="A40" s="3">
        <v>43465</v>
      </c>
      <c r="B40" s="6">
        <f t="shared" si="0"/>
        <v>-3.6451218927226046E-2</v>
      </c>
      <c r="C40" s="8">
        <f t="shared" si="1"/>
        <v>48.760528783326862</v>
      </c>
      <c r="D40" s="8">
        <f t="shared" si="36"/>
        <v>148.76052878332686</v>
      </c>
      <c r="E40" s="7">
        <f>SUMPRODUCT(J40:X40,Z40:AN40)</f>
        <v>-1.7625391267606195E-2</v>
      </c>
      <c r="F40" s="8">
        <f t="shared" si="3"/>
        <v>73.990263413439436</v>
      </c>
      <c r="G40" s="8">
        <f t="shared" si="37"/>
        <v>173.99026341343944</v>
      </c>
      <c r="H40" s="3"/>
      <c r="I40" s="3"/>
      <c r="J40" s="5">
        <v>5.6778531145958197E-2</v>
      </c>
      <c r="K40" s="5">
        <v>6.9580972148884604E-2</v>
      </c>
      <c r="L40" s="5">
        <v>6.6622273260818501E-2</v>
      </c>
      <c r="M40" s="5">
        <v>6.4596432606903703E-2</v>
      </c>
      <c r="N40" s="5">
        <v>0.101535077117075</v>
      </c>
      <c r="O40" s="5">
        <v>0.10945406500339599</v>
      </c>
      <c r="P40" s="5">
        <v>2.0215070939516699E-11</v>
      </c>
      <c r="Q40" s="5">
        <v>4.17408341027313E-2</v>
      </c>
      <c r="R40" s="5">
        <v>9.1111763091049403E-2</v>
      </c>
      <c r="S40" s="5">
        <v>8.5258831895677997E-2</v>
      </c>
      <c r="T40" s="5">
        <v>0.105028474502325</v>
      </c>
      <c r="U40" s="5">
        <v>8.9962834160115995E-2</v>
      </c>
      <c r="V40" s="5">
        <v>0.118329910561478</v>
      </c>
      <c r="W40" s="5"/>
      <c r="X40" s="5">
        <v>3.8337107200526199E-10</v>
      </c>
      <c r="Z40" s="7">
        <f t="shared" si="6"/>
        <v>-3.6451218927226046E-2</v>
      </c>
      <c r="AA40" s="7">
        <f t="shared" si="7"/>
        <v>-0.10906344410876141</v>
      </c>
      <c r="AB40" s="7">
        <f t="shared" si="8"/>
        <v>-1.0834926704907622E-2</v>
      </c>
      <c r="AC40" s="7">
        <f t="shared" si="9"/>
        <v>-4.0784210871416954E-3</v>
      </c>
      <c r="AD40" s="7">
        <f t="shared" si="10"/>
        <v>-6.8876362769325586E-2</v>
      </c>
      <c r="AE40" s="7">
        <f t="shared" si="11"/>
        <v>1.5890806950254816E-2</v>
      </c>
      <c r="AF40" s="7">
        <f t="shared" si="12"/>
        <v>1.8170159433384937E-2</v>
      </c>
      <c r="AG40" s="7">
        <f t="shared" si="13"/>
        <v>1.5063953101059154E-2</v>
      </c>
      <c r="AH40" s="7">
        <f t="shared" si="14"/>
        <v>-2.6740284494573417E-3</v>
      </c>
      <c r="AI40" s="7">
        <f t="shared" si="15"/>
        <v>-6.5758622159696033E-3</v>
      </c>
      <c r="AJ40" s="7">
        <f t="shared" si="16"/>
        <v>-2.6740284494573417E-3</v>
      </c>
      <c r="AK40" s="7">
        <f t="shared" si="17"/>
        <v>-1.6701780192675018E-2</v>
      </c>
      <c r="AL40" s="7">
        <f t="shared" si="18"/>
        <v>1.9542020771111846E-3</v>
      </c>
      <c r="AM40" s="7">
        <f t="shared" si="19"/>
        <v>2.6987495107228987E-3</v>
      </c>
      <c r="AN40" s="7">
        <f t="shared" si="20"/>
        <v>5.5280104861229779E-2</v>
      </c>
      <c r="AX40" s="4">
        <v>43465</v>
      </c>
      <c r="AY40">
        <v>2611.3809999999999</v>
      </c>
      <c r="AZ40" s="6">
        <f t="shared" si="21"/>
        <v>-3.6451218927226046E-2</v>
      </c>
      <c r="BA40" s="4">
        <v>43465</v>
      </c>
      <c r="BB40">
        <v>471.84</v>
      </c>
      <c r="BC40" s="6">
        <f t="shared" si="22"/>
        <v>-0.10906344410876141</v>
      </c>
      <c r="BD40" s="4">
        <v>43465</v>
      </c>
      <c r="BE40">
        <v>977.76</v>
      </c>
      <c r="BF40" s="6">
        <f t="shared" si="23"/>
        <v>-1.0834926704907622E-2</v>
      </c>
      <c r="BG40" s="4">
        <v>43465</v>
      </c>
      <c r="BH40">
        <v>759.44</v>
      </c>
      <c r="BI40" s="6">
        <f t="shared" si="24"/>
        <v>-4.0784210871416954E-3</v>
      </c>
      <c r="BJ40" s="4">
        <v>43465</v>
      </c>
      <c r="BK40">
        <v>159.72020000000001</v>
      </c>
      <c r="BL40" s="6">
        <f t="shared" si="25"/>
        <v>-6.8876362769325586E-2</v>
      </c>
      <c r="BM40" s="4">
        <v>43465</v>
      </c>
      <c r="BN40">
        <v>172.48169999999999</v>
      </c>
      <c r="BO40" s="6">
        <f t="shared" si="26"/>
        <v>1.5890806950254816E-2</v>
      </c>
      <c r="BP40" s="4">
        <v>43465</v>
      </c>
      <c r="BQ40">
        <v>174.66200000000001</v>
      </c>
      <c r="BR40" s="6">
        <f t="shared" si="27"/>
        <v>1.8170159433384937E-2</v>
      </c>
      <c r="BS40" s="4">
        <v>43465</v>
      </c>
      <c r="BT40">
        <v>1218.97</v>
      </c>
      <c r="BU40" s="6">
        <f t="shared" si="28"/>
        <v>1.5063953101059154E-2</v>
      </c>
      <c r="BV40" s="4">
        <v>43434</v>
      </c>
      <c r="BW40">
        <v>177.2715</v>
      </c>
      <c r="BX40" s="6">
        <f t="shared" si="29"/>
        <v>-2.6740284494573417E-3</v>
      </c>
      <c r="BY40" s="4">
        <v>43434</v>
      </c>
      <c r="BZ40">
        <v>932.11</v>
      </c>
      <c r="CA40" s="6">
        <f t="shared" si="30"/>
        <v>-6.5758622159696033E-3</v>
      </c>
      <c r="CB40" s="4">
        <v>43434</v>
      </c>
      <c r="CC40">
        <v>177.2715</v>
      </c>
      <c r="CD40" s="6">
        <f t="shared" si="31"/>
        <v>-2.6740284494573417E-3</v>
      </c>
      <c r="CE40" s="4">
        <v>43465</v>
      </c>
      <c r="CF40">
        <v>381.82639999999998</v>
      </c>
      <c r="CG40" s="6">
        <f t="shared" si="32"/>
        <v>-1.6701780192675018E-2</v>
      </c>
      <c r="CH40" s="4">
        <v>43465</v>
      </c>
      <c r="CI40">
        <v>147.714</v>
      </c>
      <c r="CJ40" s="6">
        <f t="shared" si="33"/>
        <v>1.9542020771111846E-3</v>
      </c>
      <c r="CK40" s="4">
        <v>43465</v>
      </c>
      <c r="CL40">
        <v>486.72</v>
      </c>
      <c r="CM40" s="6">
        <f t="shared" si="34"/>
        <v>2.6987495107228987E-3</v>
      </c>
      <c r="CN40" s="4">
        <v>43465</v>
      </c>
      <c r="CO40">
        <v>185.17</v>
      </c>
      <c r="CP40" s="6">
        <f t="shared" si="35"/>
        <v>5.5280104861229779E-2</v>
      </c>
    </row>
    <row r="41" spans="1:94" x14ac:dyDescent="0.35">
      <c r="A41" s="3">
        <v>43434</v>
      </c>
      <c r="B41" s="6">
        <f t="shared" si="0"/>
        <v>-5.6866752027941751E-3</v>
      </c>
      <c r="C41" s="8">
        <f t="shared" si="1"/>
        <v>54.388165607664661</v>
      </c>
      <c r="D41" s="8">
        <f t="shared" si="36"/>
        <v>154.38816560766466</v>
      </c>
      <c r="E41" s="7">
        <f>SUMPRODUCT(J41:X41,Z41:AN41)</f>
        <v>4.285778654494839E-3</v>
      </c>
      <c r="F41" s="8">
        <f t="shared" si="3"/>
        <v>77.111930486423717</v>
      </c>
      <c r="G41" s="8">
        <f t="shared" si="37"/>
        <v>177.11193048642372</v>
      </c>
      <c r="H41" s="3"/>
      <c r="I41" s="3"/>
      <c r="J41" s="5">
        <v>5.7644145790947197E-2</v>
      </c>
      <c r="K41" s="5">
        <v>7.3999313081925505E-2</v>
      </c>
      <c r="L41" s="5">
        <v>6.6325480410860893E-2</v>
      </c>
      <c r="M41" s="5">
        <v>6.1151157295775103E-2</v>
      </c>
      <c r="N41" s="5">
        <v>9.8162763658677502E-2</v>
      </c>
      <c r="O41" s="5">
        <v>0.109437554484868</v>
      </c>
      <c r="P41" s="5">
        <v>1.86270948126231E-11</v>
      </c>
      <c r="Q41" s="5">
        <v>3.9868853309577797E-2</v>
      </c>
      <c r="R41" s="5">
        <v>9.5214513057935504E-2</v>
      </c>
      <c r="S41" s="5">
        <v>8.4899057870526595E-2</v>
      </c>
      <c r="T41" s="5">
        <v>0.103189265269004</v>
      </c>
      <c r="U41" s="5">
        <v>9.0354393863568999E-2</v>
      </c>
      <c r="V41" s="5">
        <v>0.119753501505298</v>
      </c>
      <c r="W41" s="5"/>
      <c r="X41" s="5">
        <v>3.8240776022729902E-10</v>
      </c>
      <c r="Z41" s="7">
        <f t="shared" si="6"/>
        <v>-5.6866752027941751E-3</v>
      </c>
      <c r="AA41" s="7">
        <f t="shared" si="7"/>
        <v>6.1961098857028343E-2</v>
      </c>
      <c r="AB41" s="7">
        <f t="shared" si="8"/>
        <v>0.10447277562376392</v>
      </c>
      <c r="AC41" s="7">
        <f t="shared" si="9"/>
        <v>3.1560293282108069E-2</v>
      </c>
      <c r="AD41" s="7">
        <f t="shared" si="10"/>
        <v>-5.6310986903087999E-3</v>
      </c>
      <c r="AE41" s="7">
        <f t="shared" si="11"/>
        <v>-2.3972966954321925E-3</v>
      </c>
      <c r="AF41" s="7">
        <f t="shared" si="12"/>
        <v>2.2610758739090905E-2</v>
      </c>
      <c r="AG41" s="7">
        <f t="shared" si="13"/>
        <v>7.2499395838377864E-4</v>
      </c>
      <c r="AH41" s="7">
        <f t="shared" si="14"/>
        <v>-3.8461684104498142E-2</v>
      </c>
      <c r="AI41" s="7">
        <f t="shared" si="15"/>
        <v>-1.3842030584896813E-2</v>
      </c>
      <c r="AJ41" s="7">
        <f t="shared" si="16"/>
        <v>-3.8461684104498142E-2</v>
      </c>
      <c r="AK41" s="7">
        <f t="shared" si="17"/>
        <v>6.0008456054938333E-3</v>
      </c>
      <c r="AL41" s="7">
        <f t="shared" si="18"/>
        <v>1.8327464286248235E-3</v>
      </c>
      <c r="AM41" s="7">
        <f t="shared" si="19"/>
        <v>-4.3243688480700866E-4</v>
      </c>
      <c r="AN41" s="7">
        <f t="shared" si="20"/>
        <v>-9.1478909029307394E-3</v>
      </c>
      <c r="AX41" s="4">
        <v>43434</v>
      </c>
      <c r="AY41">
        <v>2710.17</v>
      </c>
      <c r="AZ41" s="6">
        <f t="shared" si="21"/>
        <v>-5.6866752027941751E-3</v>
      </c>
      <c r="BA41" s="4">
        <v>43434</v>
      </c>
      <c r="BB41">
        <v>529.6</v>
      </c>
      <c r="BC41" s="6">
        <f t="shared" si="22"/>
        <v>6.1961098857028343E-2</v>
      </c>
      <c r="BD41" s="4">
        <v>43434</v>
      </c>
      <c r="BE41">
        <v>988.47</v>
      </c>
      <c r="BF41" s="6">
        <f t="shared" si="23"/>
        <v>0.10447277562376392</v>
      </c>
      <c r="BG41" s="4">
        <v>43434</v>
      </c>
      <c r="BH41">
        <v>762.55</v>
      </c>
      <c r="BI41" s="6">
        <f t="shared" si="24"/>
        <v>3.1560293282108069E-2</v>
      </c>
      <c r="BJ41" s="4">
        <v>43434</v>
      </c>
      <c r="BK41">
        <v>171.53489999999999</v>
      </c>
      <c r="BL41" s="6">
        <f t="shared" si="25"/>
        <v>-5.6310986903087999E-3</v>
      </c>
      <c r="BM41" s="4">
        <v>43434</v>
      </c>
      <c r="BN41">
        <v>169.78370000000001</v>
      </c>
      <c r="BO41" s="6">
        <f t="shared" si="26"/>
        <v>-2.3972966954321925E-3</v>
      </c>
      <c r="BP41" s="4">
        <v>43434</v>
      </c>
      <c r="BQ41">
        <v>171.54499999999999</v>
      </c>
      <c r="BR41" s="6">
        <f t="shared" si="27"/>
        <v>2.2610758739090905E-2</v>
      </c>
      <c r="BS41" s="4">
        <v>43434</v>
      </c>
      <c r="BT41">
        <v>1200.8800000000001</v>
      </c>
      <c r="BU41" s="6">
        <f t="shared" si="28"/>
        <v>7.2499395838377864E-4</v>
      </c>
      <c r="BV41" s="4">
        <v>43404</v>
      </c>
      <c r="BW41">
        <v>177.74680000000001</v>
      </c>
      <c r="BX41" s="6">
        <f t="shared" si="29"/>
        <v>-3.8461684104498142E-2</v>
      </c>
      <c r="BY41" s="4">
        <v>43404</v>
      </c>
      <c r="BZ41">
        <v>938.28</v>
      </c>
      <c r="CA41" s="6">
        <f t="shared" si="30"/>
        <v>-1.3842030584896813E-2</v>
      </c>
      <c r="CB41" s="4">
        <v>43404</v>
      </c>
      <c r="CC41">
        <v>177.74680000000001</v>
      </c>
      <c r="CD41" s="6">
        <f t="shared" si="31"/>
        <v>-3.8461684104498142E-2</v>
      </c>
      <c r="CE41" s="4">
        <v>43434</v>
      </c>
      <c r="CF41">
        <v>388.31189999999998</v>
      </c>
      <c r="CG41" s="6">
        <f t="shared" si="32"/>
        <v>6.0008456054938333E-3</v>
      </c>
      <c r="CH41" s="4">
        <v>43434</v>
      </c>
      <c r="CI41">
        <v>147.42590000000001</v>
      </c>
      <c r="CJ41" s="6">
        <f t="shared" si="33"/>
        <v>1.8327464286248235E-3</v>
      </c>
      <c r="CK41" s="4">
        <v>43434</v>
      </c>
      <c r="CL41">
        <v>485.41</v>
      </c>
      <c r="CM41" s="6">
        <f t="shared" si="34"/>
        <v>-4.3243688480700866E-4</v>
      </c>
      <c r="CN41" s="4">
        <v>43434</v>
      </c>
      <c r="CO41">
        <v>175.47</v>
      </c>
      <c r="CP41" s="6">
        <f t="shared" si="35"/>
        <v>-9.1478909029307394E-3</v>
      </c>
    </row>
    <row r="42" spans="1:94" x14ac:dyDescent="0.35">
      <c r="A42" s="3">
        <v>43404</v>
      </c>
      <c r="B42" s="6">
        <f t="shared" si="0"/>
        <v>-7.7530650605769497E-2</v>
      </c>
      <c r="C42" s="8">
        <f t="shared" si="1"/>
        <v>55.271142161504031</v>
      </c>
      <c r="D42" s="8">
        <f t="shared" si="36"/>
        <v>155.27114216150403</v>
      </c>
      <c r="E42" s="7">
        <f>SUMPRODUCT(J42:X42,Z42:AN42)</f>
        <v>-2.933711381038628E-2</v>
      </c>
      <c r="F42" s="8">
        <f t="shared" si="3"/>
        <v>76.356107246397329</v>
      </c>
      <c r="G42" s="8">
        <f t="shared" si="37"/>
        <v>176.35610724639733</v>
      </c>
      <c r="H42" s="3"/>
      <c r="I42" s="3"/>
      <c r="J42" s="5">
        <v>5.9944194900378001E-2</v>
      </c>
      <c r="K42" s="5">
        <v>7.1192555234978999E-2</v>
      </c>
      <c r="L42" s="5">
        <v>6.4302757247166595E-2</v>
      </c>
      <c r="M42" s="5">
        <v>6.2984870336359799E-2</v>
      </c>
      <c r="N42" s="5">
        <v>0.100000568183505</v>
      </c>
      <c r="O42" s="5">
        <v>0.108333763361499</v>
      </c>
      <c r="P42" s="5">
        <v>5.30239451741425E-11</v>
      </c>
      <c r="Q42" s="5">
        <v>4.0894815578567598E-2</v>
      </c>
      <c r="R42" s="5">
        <v>9.2740899736176594E-2</v>
      </c>
      <c r="S42" s="5">
        <v>8.6640210606679896E-2</v>
      </c>
      <c r="T42" s="5">
        <v>0.103734449320036</v>
      </c>
      <c r="U42" s="5">
        <v>9.1492569766333798E-2</v>
      </c>
      <c r="V42" s="5">
        <v>0.117738344973343</v>
      </c>
      <c r="X42" s="5">
        <v>7.0195174064300899E-10</v>
      </c>
      <c r="Z42" s="7">
        <f t="shared" si="6"/>
        <v>-7.7530650605769497E-2</v>
      </c>
      <c r="AA42" s="7">
        <f t="shared" si="7"/>
        <v>-0.12912126292260409</v>
      </c>
      <c r="AB42" s="7">
        <f t="shared" si="8"/>
        <v>-4.6413007575676797E-2</v>
      </c>
      <c r="AC42" s="7">
        <f t="shared" si="9"/>
        <v>-6.3389293633196037E-2</v>
      </c>
      <c r="AD42" s="7">
        <f t="shared" si="10"/>
        <v>-2.1587805742644395E-2</v>
      </c>
      <c r="AE42" s="7">
        <f t="shared" si="11"/>
        <v>-2.4879393126840586E-2</v>
      </c>
      <c r="AF42" s="7">
        <f t="shared" si="12"/>
        <v>1.7153459493218094E-2</v>
      </c>
      <c r="AG42" s="7">
        <f t="shared" si="13"/>
        <v>-1.7753949414749982E-2</v>
      </c>
      <c r="AH42" s="7">
        <f t="shared" si="14"/>
        <v>-9.9275617648911241E-4</v>
      </c>
      <c r="AI42" s="7">
        <f t="shared" si="15"/>
        <v>3.5016295233776485E-3</v>
      </c>
      <c r="AJ42" s="7">
        <f t="shared" si="16"/>
        <v>-9.9275617648911241E-4</v>
      </c>
      <c r="AK42" s="7">
        <f t="shared" si="17"/>
        <v>-3.5899659488866052E-2</v>
      </c>
      <c r="AL42" s="7">
        <f t="shared" si="18"/>
        <v>2.0066525263599103E-3</v>
      </c>
      <c r="AM42" s="7">
        <f t="shared" si="19"/>
        <v>-2.2504025764895342E-2</v>
      </c>
      <c r="AN42" s="7">
        <f t="shared" si="20"/>
        <v>3.7251801089439547E-2</v>
      </c>
      <c r="AX42" s="4">
        <v>43404</v>
      </c>
      <c r="AY42">
        <v>2725.67</v>
      </c>
      <c r="AZ42" s="6">
        <f t="shared" si="21"/>
        <v>-7.7530650605769497E-2</v>
      </c>
      <c r="BA42" s="4">
        <v>43404</v>
      </c>
      <c r="BB42">
        <v>498.7</v>
      </c>
      <c r="BC42" s="6">
        <f t="shared" si="22"/>
        <v>-0.12912126292260409</v>
      </c>
      <c r="BD42" s="4">
        <v>43404</v>
      </c>
      <c r="BE42">
        <v>894.97</v>
      </c>
      <c r="BF42" s="6">
        <f t="shared" si="23"/>
        <v>-4.6413007575676797E-2</v>
      </c>
      <c r="BG42" s="4">
        <v>43404</v>
      </c>
      <c r="BH42">
        <v>739.22</v>
      </c>
      <c r="BI42" s="6">
        <f t="shared" si="24"/>
        <v>-6.3389293633196037E-2</v>
      </c>
      <c r="BJ42" s="4">
        <v>43404</v>
      </c>
      <c r="BK42">
        <v>172.50630000000001</v>
      </c>
      <c r="BL42" s="6">
        <f t="shared" si="25"/>
        <v>-2.1587805742644395E-2</v>
      </c>
      <c r="BM42" s="4">
        <v>43404</v>
      </c>
      <c r="BN42">
        <v>170.1917</v>
      </c>
      <c r="BO42" s="6">
        <f t="shared" si="26"/>
        <v>-2.4879393126840586E-2</v>
      </c>
      <c r="BP42" s="4">
        <v>43404</v>
      </c>
      <c r="BQ42">
        <v>167.75200000000001</v>
      </c>
      <c r="BR42" s="6">
        <f t="shared" si="27"/>
        <v>1.7153459493218094E-2</v>
      </c>
      <c r="BS42" s="4">
        <v>43404</v>
      </c>
      <c r="BT42">
        <v>1200.01</v>
      </c>
      <c r="BU42" s="6">
        <f t="shared" si="28"/>
        <v>-1.7753949414749982E-2</v>
      </c>
      <c r="BV42" s="4">
        <v>43373</v>
      </c>
      <c r="BW42">
        <v>184.85669999999999</v>
      </c>
      <c r="BX42" s="6">
        <f t="shared" si="29"/>
        <v>-9.9275617648911241E-4</v>
      </c>
      <c r="BY42" s="4">
        <v>43373</v>
      </c>
      <c r="BZ42">
        <v>951.45</v>
      </c>
      <c r="CA42" s="6">
        <f t="shared" si="30"/>
        <v>3.5016295233776485E-3</v>
      </c>
      <c r="CB42" s="4">
        <v>43373</v>
      </c>
      <c r="CC42">
        <v>184.85669999999999</v>
      </c>
      <c r="CD42" s="6">
        <f t="shared" si="31"/>
        <v>-9.9275617648911241E-4</v>
      </c>
      <c r="CE42" s="4">
        <v>43404</v>
      </c>
      <c r="CF42">
        <v>385.99560000000002</v>
      </c>
      <c r="CG42" s="6">
        <f t="shared" si="32"/>
        <v>-3.5899659488866052E-2</v>
      </c>
      <c r="CH42" s="4">
        <v>43404</v>
      </c>
      <c r="CI42">
        <v>147.15620000000001</v>
      </c>
      <c r="CJ42" s="6">
        <f t="shared" si="33"/>
        <v>2.0066525263599103E-3</v>
      </c>
      <c r="CK42" s="4">
        <v>43404</v>
      </c>
      <c r="CL42">
        <v>485.62</v>
      </c>
      <c r="CM42" s="6">
        <f t="shared" si="34"/>
        <v>-2.2504025764895342E-2</v>
      </c>
      <c r="CN42" s="4">
        <v>43404</v>
      </c>
      <c r="CO42">
        <v>177.09</v>
      </c>
      <c r="CP42" s="6">
        <f t="shared" si="35"/>
        <v>3.7251801089439547E-2</v>
      </c>
    </row>
    <row r="43" spans="1:94" x14ac:dyDescent="0.35">
      <c r="A43" s="3">
        <v>43373</v>
      </c>
      <c r="B43" s="6">
        <f t="shared" si="0"/>
        <v>3.5337558656492969E-2</v>
      </c>
      <c r="C43" s="8">
        <f t="shared" si="1"/>
        <v>68.321193829873977</v>
      </c>
      <c r="D43" s="8">
        <f t="shared" si="36"/>
        <v>168.32119382987398</v>
      </c>
      <c r="E43" s="7">
        <f>SUMPRODUCT(J43:X43,Z43:AN43)</f>
        <v>-5.0998683106280376E-3</v>
      </c>
      <c r="F43" s="8">
        <f t="shared" si="3"/>
        <v>81.686257665307636</v>
      </c>
      <c r="G43" s="8">
        <f t="shared" si="37"/>
        <v>181.68625766530764</v>
      </c>
      <c r="H43" s="3"/>
      <c r="I43" s="3"/>
      <c r="J43" s="5">
        <v>6.0399407636948198E-2</v>
      </c>
      <c r="K43" s="5">
        <v>6.6906979975640796E-2</v>
      </c>
      <c r="L43" s="5">
        <v>6.5840544345095203E-2</v>
      </c>
      <c r="M43" s="5">
        <v>6.6253686619763497E-2</v>
      </c>
      <c r="N43" s="5">
        <v>0.101417689191102</v>
      </c>
      <c r="O43" s="5">
        <v>0.111264796052901</v>
      </c>
      <c r="P43" s="5">
        <v>6.1542692886793202E-12</v>
      </c>
      <c r="Q43" s="5">
        <v>4.0138579946057601E-2</v>
      </c>
      <c r="R43" s="5">
        <v>9.2137354413052597E-2</v>
      </c>
      <c r="S43" s="5">
        <v>8.6889249116427605E-2</v>
      </c>
      <c r="T43" s="5">
        <v>0.101593951986652</v>
      </c>
      <c r="U43" s="5">
        <v>9.0586553285580296E-2</v>
      </c>
      <c r="V43" s="5">
        <v>0.116571207252108</v>
      </c>
      <c r="X43" s="5">
        <v>1.7251623466358401E-10</v>
      </c>
      <c r="Z43" s="7">
        <f t="shared" si="6"/>
        <v>3.5337558656492969E-2</v>
      </c>
      <c r="AA43" s="7">
        <f t="shared" si="7"/>
        <v>-2.3431904225928595E-2</v>
      </c>
      <c r="AB43" s="7">
        <f t="shared" si="8"/>
        <v>-8.9477666964181787E-2</v>
      </c>
      <c r="AC43" s="7">
        <f t="shared" si="9"/>
        <v>-3.5728714271286242E-3</v>
      </c>
      <c r="AD43" s="7">
        <f t="shared" si="10"/>
        <v>1.9176265686137884E-2</v>
      </c>
      <c r="AE43" s="7">
        <f t="shared" si="11"/>
        <v>5.0895420794216158E-3</v>
      </c>
      <c r="AF43" s="7">
        <f t="shared" si="12"/>
        <v>4.7274698897939683E-3</v>
      </c>
      <c r="AG43" s="7">
        <f t="shared" si="13"/>
        <v>2.6261797291752529E-3</v>
      </c>
      <c r="AH43" s="7">
        <f t="shared" si="14"/>
        <v>-4.3894150423822069E-3</v>
      </c>
      <c r="AI43" s="7">
        <f t="shared" si="15"/>
        <v>-7.2768773296478257E-3</v>
      </c>
      <c r="AJ43" s="7">
        <f t="shared" si="16"/>
        <v>-4.3894150423822069E-3</v>
      </c>
      <c r="AK43" s="7">
        <f t="shared" si="17"/>
        <v>-9.3547089269463823E-3</v>
      </c>
      <c r="AL43" s="7">
        <f t="shared" si="18"/>
        <v>1.5016233489474351E-3</v>
      </c>
      <c r="AM43" s="7">
        <f t="shared" si="19"/>
        <v>-3.5901241501032186E-3</v>
      </c>
      <c r="AN43" s="7">
        <f t="shared" si="20"/>
        <v>-3.152916447714255E-3</v>
      </c>
      <c r="AU43" s="3"/>
      <c r="AV43" s="3"/>
      <c r="AW43" s="3"/>
      <c r="AX43" s="4">
        <v>43371</v>
      </c>
      <c r="AY43">
        <v>2954.7539999999999</v>
      </c>
      <c r="AZ43" s="6">
        <f t="shared" si="21"/>
        <v>3.5337558656492969E-2</v>
      </c>
      <c r="BA43" s="4">
        <v>43371</v>
      </c>
      <c r="BB43">
        <v>572.64</v>
      </c>
      <c r="BC43" s="6">
        <f t="shared" si="22"/>
        <v>-2.3431904225928595E-2</v>
      </c>
      <c r="BD43" s="4">
        <v>43371</v>
      </c>
      <c r="BE43">
        <v>938.53</v>
      </c>
      <c r="BF43" s="6">
        <f t="shared" si="23"/>
        <v>-8.9477666964181787E-2</v>
      </c>
      <c r="BG43" s="4">
        <v>43371</v>
      </c>
      <c r="BH43">
        <v>789.25</v>
      </c>
      <c r="BI43" s="6">
        <f t="shared" si="24"/>
        <v>-3.5728714271286242E-3</v>
      </c>
      <c r="BJ43" s="4">
        <v>43371</v>
      </c>
      <c r="BK43">
        <v>176.3125</v>
      </c>
      <c r="BL43" s="6">
        <f t="shared" si="25"/>
        <v>1.9176265686137884E-2</v>
      </c>
      <c r="BM43" s="4">
        <v>43371</v>
      </c>
      <c r="BN43">
        <v>174.53399999999999</v>
      </c>
      <c r="BO43" s="6">
        <f t="shared" si="26"/>
        <v>5.0895420794216158E-3</v>
      </c>
      <c r="BP43" s="4">
        <v>43371</v>
      </c>
      <c r="BQ43">
        <v>164.923</v>
      </c>
      <c r="BR43" s="6">
        <f t="shared" si="27"/>
        <v>4.7274698897939683E-3</v>
      </c>
      <c r="BS43" s="4">
        <v>43371</v>
      </c>
      <c r="BT43">
        <v>1221.7</v>
      </c>
      <c r="BU43" s="6">
        <f t="shared" si="28"/>
        <v>2.6261797291752529E-3</v>
      </c>
      <c r="BV43" s="4">
        <v>43343</v>
      </c>
      <c r="BW43">
        <v>185.04040000000001</v>
      </c>
      <c r="BX43" s="6">
        <f t="shared" si="29"/>
        <v>-4.3894150423822069E-3</v>
      </c>
      <c r="BY43" s="4">
        <v>43343</v>
      </c>
      <c r="BZ43">
        <v>948.13</v>
      </c>
      <c r="CA43" s="6">
        <f t="shared" si="30"/>
        <v>-7.2768773296478257E-3</v>
      </c>
      <c r="CB43" s="4">
        <v>43343</v>
      </c>
      <c r="CC43">
        <v>185.04040000000001</v>
      </c>
      <c r="CD43" s="6">
        <f t="shared" si="31"/>
        <v>-4.3894150423822069E-3</v>
      </c>
      <c r="CE43" s="4">
        <v>43373</v>
      </c>
      <c r="CF43">
        <v>400.36869999999999</v>
      </c>
      <c r="CG43" s="6">
        <f t="shared" si="32"/>
        <v>-9.3547089269463823E-3</v>
      </c>
      <c r="CH43" s="4">
        <v>43371</v>
      </c>
      <c r="CI43">
        <v>146.86150000000001</v>
      </c>
      <c r="CJ43" s="6">
        <f t="shared" si="33"/>
        <v>1.5016233489474351E-3</v>
      </c>
      <c r="CK43" s="4">
        <v>43373</v>
      </c>
      <c r="CL43">
        <v>496.8</v>
      </c>
      <c r="CM43" s="6">
        <f t="shared" si="34"/>
        <v>-3.5901241501032186E-3</v>
      </c>
      <c r="CN43" s="4">
        <v>43373</v>
      </c>
      <c r="CO43">
        <v>170.73</v>
      </c>
      <c r="CP43" s="6">
        <f t="shared" si="35"/>
        <v>-3.152916447714255E-3</v>
      </c>
    </row>
    <row r="44" spans="1:94" x14ac:dyDescent="0.35">
      <c r="A44" s="3">
        <v>43343</v>
      </c>
      <c r="B44" s="6">
        <f t="shared" si="0"/>
        <v>-5.26444027292991E-2</v>
      </c>
      <c r="C44" s="8">
        <f t="shared" si="1"/>
        <v>62.576149606990185</v>
      </c>
      <c r="D44" s="8">
        <f t="shared" si="36"/>
        <v>162.57614960699019</v>
      </c>
      <c r="E44" s="7">
        <f>SUMPRODUCT(J44:X44,Z44:AN44)</f>
        <v>-5.7216906564275449E-3</v>
      </c>
      <c r="F44" s="8">
        <f t="shared" si="3"/>
        <v>82.617583291298416</v>
      </c>
      <c r="G44" s="8">
        <f t="shared" si="37"/>
        <v>182.61758329129842</v>
      </c>
      <c r="H44" s="3"/>
      <c r="I44" s="3"/>
      <c r="J44" s="5">
        <v>5.6432729685832198E-2</v>
      </c>
      <c r="K44" s="5">
        <v>5.4780295997998399E-2</v>
      </c>
      <c r="L44" s="5">
        <v>7.0380353652200994E-2</v>
      </c>
      <c r="M44" s="5">
        <v>7.83804702836461E-2</v>
      </c>
      <c r="N44" s="5">
        <v>0.10162711831185101</v>
      </c>
      <c r="O44" s="5">
        <v>0.11134990914750501</v>
      </c>
      <c r="P44" s="5">
        <v>9.4892735872231001E-14</v>
      </c>
      <c r="Q44" s="5">
        <v>3.9565956729311597E-2</v>
      </c>
      <c r="R44" s="5">
        <v>9.2262991485016793E-2</v>
      </c>
      <c r="S44" s="5">
        <v>8.9563500757087397E-2</v>
      </c>
      <c r="T44" s="5">
        <v>9.8845478729939595E-2</v>
      </c>
      <c r="U44" s="5">
        <v>8.9883769073933098E-2</v>
      </c>
      <c r="V44" s="5">
        <v>0.11692742602682001</v>
      </c>
      <c r="X44" s="5">
        <v>1.1876273670539501E-10</v>
      </c>
      <c r="Z44" s="7">
        <f t="shared" si="6"/>
        <v>-5.26444027292991E-2</v>
      </c>
      <c r="AA44" s="7">
        <f t="shared" si="7"/>
        <v>-5.418004096972439E-2</v>
      </c>
      <c r="AB44" s="7">
        <f t="shared" si="8"/>
        <v>1.5327029156816337E-2</v>
      </c>
      <c r="AC44" s="7">
        <f t="shared" si="9"/>
        <v>-2.0195900232248835E-4</v>
      </c>
      <c r="AD44" s="7">
        <f t="shared" si="10"/>
        <v>-1.7705089680955195E-2</v>
      </c>
      <c r="AE44" s="7">
        <f t="shared" si="11"/>
        <v>-6.181024599786379E-4</v>
      </c>
      <c r="AF44" s="7">
        <f t="shared" si="12"/>
        <v>8.1191463227391538E-3</v>
      </c>
      <c r="AG44" s="7">
        <f t="shared" si="13"/>
        <v>6.8001355069530088E-3</v>
      </c>
      <c r="AH44" s="7">
        <f t="shared" si="14"/>
        <v>8.4449359142006464E-3</v>
      </c>
      <c r="AI44" s="7">
        <f t="shared" si="15"/>
        <v>1.8882175226586819E-3</v>
      </c>
      <c r="AJ44" s="7">
        <f t="shared" si="16"/>
        <v>8.4449359142006464E-3</v>
      </c>
      <c r="AK44" s="7">
        <f t="shared" si="17"/>
        <v>-1.3601170158993125E-2</v>
      </c>
      <c r="AL44" s="7">
        <f t="shared" si="18"/>
        <v>1.6495924174759942E-3</v>
      </c>
      <c r="AM44" s="7">
        <f t="shared" si="19"/>
        <v>8.9647077869514924E-3</v>
      </c>
      <c r="AN44" s="7">
        <f t="shared" si="20"/>
        <v>-5.7471264367814972E-3</v>
      </c>
      <c r="AU44" s="3"/>
      <c r="AV44" s="3"/>
      <c r="AW44" s="3"/>
      <c r="AX44" s="4">
        <v>43343</v>
      </c>
      <c r="AY44">
        <v>2853.904</v>
      </c>
      <c r="AZ44" s="6">
        <f t="shared" si="21"/>
        <v>-5.26444027292991E-2</v>
      </c>
      <c r="BA44" s="4">
        <v>43343</v>
      </c>
      <c r="BB44">
        <v>586.38</v>
      </c>
      <c r="BC44" s="6">
        <f t="shared" si="22"/>
        <v>-5.418004096972439E-2</v>
      </c>
      <c r="BD44" s="4">
        <v>43343</v>
      </c>
      <c r="BE44">
        <v>1030.76</v>
      </c>
      <c r="BF44" s="6">
        <f t="shared" si="23"/>
        <v>1.5327029156816337E-2</v>
      </c>
      <c r="BG44" s="4">
        <v>43343</v>
      </c>
      <c r="BH44">
        <v>792.08</v>
      </c>
      <c r="BI44" s="6">
        <f t="shared" si="24"/>
        <v>-2.0195900232248835E-4</v>
      </c>
      <c r="BJ44" s="4">
        <v>43343</v>
      </c>
      <c r="BK44">
        <v>172.99510000000001</v>
      </c>
      <c r="BL44" s="6">
        <f t="shared" si="25"/>
        <v>-1.7705089680955195E-2</v>
      </c>
      <c r="BM44" s="4">
        <v>43343</v>
      </c>
      <c r="BN44">
        <v>173.65020000000001</v>
      </c>
      <c r="BO44" s="6">
        <f t="shared" si="26"/>
        <v>-6.181024599786379E-4</v>
      </c>
      <c r="BP44" s="4">
        <v>43343</v>
      </c>
      <c r="BQ44">
        <v>164.14699999999999</v>
      </c>
      <c r="BR44" s="6">
        <f t="shared" si="27"/>
        <v>8.1191463227391538E-3</v>
      </c>
      <c r="BS44" s="4">
        <v>43343</v>
      </c>
      <c r="BT44">
        <v>1218.5</v>
      </c>
      <c r="BU44" s="6">
        <f t="shared" si="28"/>
        <v>6.8001355069530088E-3</v>
      </c>
      <c r="BV44" s="4">
        <v>43312</v>
      </c>
      <c r="BW44">
        <v>185.8562</v>
      </c>
      <c r="BX44" s="6">
        <f t="shared" si="29"/>
        <v>8.4449359142006464E-3</v>
      </c>
      <c r="BY44" s="4">
        <v>43312</v>
      </c>
      <c r="BZ44">
        <v>955.08</v>
      </c>
      <c r="CA44" s="6">
        <f t="shared" si="30"/>
        <v>1.8882175226586819E-3</v>
      </c>
      <c r="CB44" s="4">
        <v>43312</v>
      </c>
      <c r="CC44">
        <v>185.8562</v>
      </c>
      <c r="CD44" s="6">
        <f t="shared" si="31"/>
        <v>8.4449359142006464E-3</v>
      </c>
      <c r="CE44" s="4">
        <v>43343</v>
      </c>
      <c r="CF44">
        <v>404.14940000000001</v>
      </c>
      <c r="CG44" s="6">
        <f t="shared" si="32"/>
        <v>-1.3601170158993125E-2</v>
      </c>
      <c r="CH44" s="4">
        <v>43343</v>
      </c>
      <c r="CI44">
        <v>146.6413</v>
      </c>
      <c r="CJ44" s="6">
        <f t="shared" si="33"/>
        <v>1.6495924174759942E-3</v>
      </c>
      <c r="CK44" s="4">
        <v>43343</v>
      </c>
      <c r="CL44">
        <v>498.59</v>
      </c>
      <c r="CM44" s="6">
        <f t="shared" si="34"/>
        <v>8.9647077869514924E-3</v>
      </c>
      <c r="CN44" s="4">
        <v>43343</v>
      </c>
      <c r="CO44">
        <v>171.27</v>
      </c>
      <c r="CP44" s="6">
        <f t="shared" si="35"/>
        <v>-5.7471264367814972E-3</v>
      </c>
    </row>
    <row r="45" spans="1:94" x14ac:dyDescent="0.35">
      <c r="A45" s="3">
        <v>43312</v>
      </c>
      <c r="B45" s="6">
        <f t="shared" si="0"/>
        <v>1.0228052025573484E-2</v>
      </c>
      <c r="C45" s="8">
        <f t="shared" si="1"/>
        <v>71.610480874728069</v>
      </c>
      <c r="D45" s="8">
        <f t="shared" si="36"/>
        <v>171.61048087472807</v>
      </c>
      <c r="E45" s="7">
        <f>SUMPRODUCT(J45:X45,Z45:AN45)</f>
        <v>5.7300013774249257E-3</v>
      </c>
      <c r="F45" s="8">
        <f t="shared" si="3"/>
        <v>83.668477502907081</v>
      </c>
      <c r="G45" s="8">
        <f t="shared" si="37"/>
        <v>183.66847750290708</v>
      </c>
      <c r="H45" s="3"/>
      <c r="I45" s="3"/>
      <c r="J45" s="5">
        <v>5.5967235937790002E-2</v>
      </c>
      <c r="K45" s="5">
        <v>5.2550678315593902E-2</v>
      </c>
      <c r="L45" s="5">
        <v>6.9997055303530106E-2</v>
      </c>
      <c r="M45" s="5">
        <v>8.1626834634238907E-2</v>
      </c>
      <c r="N45" s="5">
        <v>9.9819492441188706E-2</v>
      </c>
      <c r="O45" s="5">
        <v>0.111623034925248</v>
      </c>
      <c r="P45" s="5">
        <v>3.2799641894405202E-12</v>
      </c>
      <c r="Q45" s="5">
        <v>3.9177932211595101E-2</v>
      </c>
      <c r="R45" s="5">
        <v>8.8516963988248806E-2</v>
      </c>
      <c r="S45" s="5">
        <v>9.2780036938561794E-2</v>
      </c>
      <c r="T45" s="5">
        <v>9.69039193404925E-2</v>
      </c>
      <c r="U45" s="5">
        <v>9.3139416015536006E-2</v>
      </c>
      <c r="V45" s="5">
        <v>0.11789739949034</v>
      </c>
      <c r="X45" s="5">
        <v>4.5435628667842E-10</v>
      </c>
      <c r="Z45" s="7">
        <f t="shared" si="6"/>
        <v>1.0228052025573484E-2</v>
      </c>
      <c r="AA45" s="7">
        <f t="shared" si="7"/>
        <v>-7.4763063524589512E-3</v>
      </c>
      <c r="AB45" s="7">
        <f t="shared" si="8"/>
        <v>6.285857866744847E-2</v>
      </c>
      <c r="AC45" s="7">
        <f t="shared" si="9"/>
        <v>4.0354033433572793E-2</v>
      </c>
      <c r="AD45" s="7">
        <f t="shared" si="10"/>
        <v>-2.1342688321842416E-2</v>
      </c>
      <c r="AE45" s="7">
        <f t="shared" si="11"/>
        <v>2.0074780686176488E-2</v>
      </c>
      <c r="AF45" s="7">
        <f t="shared" si="12"/>
        <v>1.8165332666333175E-2</v>
      </c>
      <c r="AG45" s="7">
        <f t="shared" si="13"/>
        <v>4.6068796068795687E-3</v>
      </c>
      <c r="AH45" s="7">
        <f t="shared" si="14"/>
        <v>-9.9706751169315495E-3</v>
      </c>
      <c r="AI45" s="7">
        <f t="shared" si="15"/>
        <v>-3.8246912032103178E-3</v>
      </c>
      <c r="AJ45" s="7">
        <f t="shared" si="16"/>
        <v>-9.9706751169315495E-3</v>
      </c>
      <c r="AK45" s="7">
        <f t="shared" si="17"/>
        <v>-4.6282169885760813E-3</v>
      </c>
      <c r="AL45" s="7">
        <f t="shared" si="18"/>
        <v>1.6996073934290314E-3</v>
      </c>
      <c r="AM45" s="7">
        <f t="shared" si="19"/>
        <v>-1.3741815536333966E-3</v>
      </c>
      <c r="AN45" s="7">
        <f t="shared" si="20"/>
        <v>-1.5938303341902431E-2</v>
      </c>
      <c r="AU45" s="3"/>
      <c r="AV45" s="3"/>
      <c r="AW45" s="3"/>
      <c r="AX45" s="4">
        <v>43312</v>
      </c>
      <c r="AY45">
        <v>3012.4949999999999</v>
      </c>
      <c r="AZ45" s="6">
        <f t="shared" si="21"/>
        <v>1.0228052025573484E-2</v>
      </c>
      <c r="BA45" s="4">
        <v>43312</v>
      </c>
      <c r="BB45">
        <v>619.97</v>
      </c>
      <c r="BC45" s="6">
        <f t="shared" si="22"/>
        <v>-7.4763063524589512E-3</v>
      </c>
      <c r="BD45" s="4">
        <v>43312</v>
      </c>
      <c r="BE45">
        <v>1015.2</v>
      </c>
      <c r="BF45" s="6">
        <f t="shared" si="23"/>
        <v>6.285857866744847E-2</v>
      </c>
      <c r="BG45" s="4">
        <v>43312</v>
      </c>
      <c r="BH45">
        <v>792.24</v>
      </c>
      <c r="BI45" s="6">
        <f t="shared" si="24"/>
        <v>4.0354033433572793E-2</v>
      </c>
      <c r="BJ45" s="4">
        <v>43312</v>
      </c>
      <c r="BK45">
        <v>176.11320000000001</v>
      </c>
      <c r="BL45" s="6">
        <f t="shared" si="25"/>
        <v>-2.1342688321842416E-2</v>
      </c>
      <c r="BM45" s="4">
        <v>43312</v>
      </c>
      <c r="BN45">
        <v>173.7576</v>
      </c>
      <c r="BO45" s="6">
        <f t="shared" si="26"/>
        <v>2.0074780686176488E-2</v>
      </c>
      <c r="BP45" s="4">
        <v>43312</v>
      </c>
      <c r="BQ45">
        <v>162.82499999999999</v>
      </c>
      <c r="BR45" s="6">
        <f t="shared" si="27"/>
        <v>1.8165332666333175E-2</v>
      </c>
      <c r="BS45" s="4">
        <v>43312</v>
      </c>
      <c r="BT45">
        <v>1210.27</v>
      </c>
      <c r="BU45" s="6">
        <f t="shared" si="28"/>
        <v>4.6068796068795687E-3</v>
      </c>
      <c r="BV45" s="4">
        <v>43281</v>
      </c>
      <c r="BW45">
        <v>184.2998</v>
      </c>
      <c r="BX45" s="6">
        <f t="shared" si="29"/>
        <v>-9.9706751169315495E-3</v>
      </c>
      <c r="BY45" s="4">
        <v>43281</v>
      </c>
      <c r="BZ45">
        <v>953.28</v>
      </c>
      <c r="CA45" s="6">
        <f t="shared" si="30"/>
        <v>-3.8246912032103178E-3</v>
      </c>
      <c r="CB45" s="4">
        <v>43281</v>
      </c>
      <c r="CC45">
        <v>184.2998</v>
      </c>
      <c r="CD45" s="6">
        <f t="shared" si="31"/>
        <v>-9.9706751169315495E-3</v>
      </c>
      <c r="CE45" s="4">
        <v>43312</v>
      </c>
      <c r="CF45">
        <v>409.72210000000001</v>
      </c>
      <c r="CG45" s="6">
        <f t="shared" si="32"/>
        <v>-4.6282169885760813E-3</v>
      </c>
      <c r="CH45" s="4">
        <v>43312</v>
      </c>
      <c r="CI45">
        <v>146.3998</v>
      </c>
      <c r="CJ45" s="6">
        <f t="shared" si="33"/>
        <v>1.6996073934290314E-3</v>
      </c>
      <c r="CK45" s="4">
        <v>43312</v>
      </c>
      <c r="CL45">
        <v>494.16</v>
      </c>
      <c r="CM45" s="6">
        <f t="shared" si="34"/>
        <v>-1.3741815536333966E-3</v>
      </c>
      <c r="CN45" s="4">
        <v>43312</v>
      </c>
      <c r="CO45">
        <v>172.26</v>
      </c>
      <c r="CP45" s="6">
        <f t="shared" si="35"/>
        <v>-1.5938303341902431E-2</v>
      </c>
    </row>
    <row r="46" spans="1:94" x14ac:dyDescent="0.35">
      <c r="A46" s="3">
        <v>43281</v>
      </c>
      <c r="B46" s="6">
        <f t="shared" si="0"/>
        <v>-8.0229307669364425E-2</v>
      </c>
      <c r="C46" s="8">
        <f t="shared" si="1"/>
        <v>69.873010881689339</v>
      </c>
      <c r="D46" s="8">
        <f t="shared" si="36"/>
        <v>169.87301088168934</v>
      </c>
      <c r="E46" s="7">
        <f>SUMPRODUCT(J46:X46,Z46:AN46)</f>
        <v>-2.0327335447358635E-2</v>
      </c>
      <c r="F46" s="8">
        <f t="shared" si="3"/>
        <v>82.622052888308929</v>
      </c>
      <c r="G46" s="8">
        <f t="shared" si="37"/>
        <v>182.62205288830893</v>
      </c>
      <c r="H46" s="3"/>
      <c r="I46" s="3"/>
      <c r="J46" s="5">
        <v>6.46800839138848E-2</v>
      </c>
      <c r="K46" s="5">
        <v>5.1745352378331298E-2</v>
      </c>
      <c r="L46" s="5">
        <v>1.5218760981748101E-2</v>
      </c>
      <c r="M46" s="5">
        <v>8.3180794922795301E-2</v>
      </c>
      <c r="N46" s="5">
        <v>0.10448597505777001</v>
      </c>
      <c r="O46" s="5">
        <v>0.108801785174512</v>
      </c>
      <c r="P46" s="5">
        <v>3.8484120319953699E-10</v>
      </c>
      <c r="Q46" s="5">
        <v>8.4332508448728805E-2</v>
      </c>
      <c r="R46" s="5">
        <v>0.101390851493715</v>
      </c>
      <c r="S46" s="5">
        <v>9.5583173331609303E-2</v>
      </c>
      <c r="T46" s="5">
        <v>0.105559278567029</v>
      </c>
      <c r="U46" s="5">
        <v>6.5240901249911998E-2</v>
      </c>
      <c r="V46" s="5">
        <v>0.11978053371066801</v>
      </c>
      <c r="X46" s="5">
        <v>3.8445502853816002E-10</v>
      </c>
      <c r="Z46" s="7">
        <f t="shared" si="6"/>
        <v>-8.0229307669364425E-2</v>
      </c>
      <c r="AA46" s="7">
        <f t="shared" si="7"/>
        <v>-4.2374440424357618E-2</v>
      </c>
      <c r="AB46" s="7">
        <f t="shared" si="8"/>
        <v>-9.9403990671158658E-3</v>
      </c>
      <c r="AC46" s="7">
        <f t="shared" si="9"/>
        <v>-7.050178817727977E-2</v>
      </c>
      <c r="AD46" s="7">
        <f t="shared" si="10"/>
        <v>-3.4960538544165268E-2</v>
      </c>
      <c r="AE46" s="7">
        <f t="shared" si="11"/>
        <v>-1.5377029716477001E-2</v>
      </c>
      <c r="AF46" s="7">
        <f t="shared" si="12"/>
        <v>7.3891160147906629E-3</v>
      </c>
      <c r="AG46" s="7">
        <f t="shared" si="13"/>
        <v>-7.1616353911703829E-3</v>
      </c>
      <c r="AH46" s="7">
        <f t="shared" si="14"/>
        <v>-6.6159468973941366E-3</v>
      </c>
      <c r="AI46" s="7">
        <f t="shared" si="15"/>
        <v>1.5417917891363724E-2</v>
      </c>
      <c r="AJ46" s="7">
        <f t="shared" si="16"/>
        <v>-6.6159468973941366E-3</v>
      </c>
      <c r="AK46" s="7">
        <f t="shared" si="17"/>
        <v>-1.9604704824293145E-2</v>
      </c>
      <c r="AL46" s="7">
        <f t="shared" si="18"/>
        <v>1.4581474674965171E-3</v>
      </c>
      <c r="AM46" s="7">
        <f t="shared" si="19"/>
        <v>-6.26072907199843E-4</v>
      </c>
      <c r="AN46" s="7">
        <f t="shared" si="20"/>
        <v>-8.1029011786036866E-3</v>
      </c>
      <c r="AU46" s="3"/>
      <c r="AV46" s="3"/>
      <c r="AW46" s="3"/>
      <c r="AX46" s="4">
        <v>43280</v>
      </c>
      <c r="AY46">
        <v>2981.9949999999999</v>
      </c>
      <c r="AZ46" s="6">
        <f t="shared" si="21"/>
        <v>-8.0229307669364425E-2</v>
      </c>
      <c r="BA46" s="4">
        <v>43280</v>
      </c>
      <c r="BB46">
        <v>624.64</v>
      </c>
      <c r="BC46" s="6">
        <f t="shared" si="22"/>
        <v>-4.2374440424357618E-2</v>
      </c>
      <c r="BD46" s="4">
        <v>43280</v>
      </c>
      <c r="BE46">
        <v>955.16</v>
      </c>
      <c r="BF46" s="6">
        <f t="shared" si="23"/>
        <v>-9.9403990671158658E-3</v>
      </c>
      <c r="BG46" s="4">
        <v>43280</v>
      </c>
      <c r="BH46">
        <v>761.51</v>
      </c>
      <c r="BI46" s="6">
        <f t="shared" si="24"/>
        <v>-7.050178817727977E-2</v>
      </c>
      <c r="BJ46" s="4">
        <v>43280</v>
      </c>
      <c r="BK46">
        <v>179.9539</v>
      </c>
      <c r="BL46" s="6">
        <f t="shared" si="25"/>
        <v>-3.4960538544165268E-2</v>
      </c>
      <c r="BM46" s="4">
        <v>43280</v>
      </c>
      <c r="BN46">
        <v>170.3381</v>
      </c>
      <c r="BO46" s="6">
        <f t="shared" si="26"/>
        <v>-1.5377029716477001E-2</v>
      </c>
      <c r="BP46" s="4">
        <v>43280</v>
      </c>
      <c r="BQ46">
        <v>159.91999999999999</v>
      </c>
      <c r="BR46" s="6">
        <f t="shared" si="27"/>
        <v>7.3891160147906629E-3</v>
      </c>
      <c r="BS46" s="4">
        <v>43280</v>
      </c>
      <c r="BT46">
        <v>1204.72</v>
      </c>
      <c r="BU46" s="6">
        <f t="shared" si="28"/>
        <v>-7.1616353911703829E-3</v>
      </c>
      <c r="BV46" s="4">
        <v>43251</v>
      </c>
      <c r="BW46">
        <v>186.1559</v>
      </c>
      <c r="BX46" s="6">
        <f t="shared" si="29"/>
        <v>-6.6159468973941366E-3</v>
      </c>
      <c r="BY46" s="4">
        <v>43251</v>
      </c>
      <c r="BZ46">
        <v>956.94</v>
      </c>
      <c r="CA46" s="6">
        <f t="shared" si="30"/>
        <v>1.5417917891363724E-2</v>
      </c>
      <c r="CB46" s="4">
        <v>43251</v>
      </c>
      <c r="CC46">
        <v>186.1559</v>
      </c>
      <c r="CD46" s="6">
        <f t="shared" si="31"/>
        <v>-6.6159468973941366E-3</v>
      </c>
      <c r="CE46" s="4">
        <v>43281</v>
      </c>
      <c r="CF46">
        <v>411.62720000000002</v>
      </c>
      <c r="CG46" s="6">
        <f t="shared" si="32"/>
        <v>-1.9604704824293145E-2</v>
      </c>
      <c r="CH46" s="4">
        <v>43280</v>
      </c>
      <c r="CI46">
        <v>146.1514</v>
      </c>
      <c r="CJ46" s="6">
        <f t="shared" si="33"/>
        <v>1.4581474674965171E-3</v>
      </c>
      <c r="CK46" s="4">
        <v>43281</v>
      </c>
      <c r="CL46">
        <v>494.84</v>
      </c>
      <c r="CM46" s="6">
        <f t="shared" si="34"/>
        <v>-6.26072907199843E-4</v>
      </c>
      <c r="CN46" s="4">
        <v>43281</v>
      </c>
      <c r="CO46">
        <v>175.05</v>
      </c>
      <c r="CP46" s="6">
        <f t="shared" si="35"/>
        <v>-8.1029011786036866E-3</v>
      </c>
    </row>
    <row r="47" spans="1:94" x14ac:dyDescent="0.35">
      <c r="A47" s="3">
        <v>43251</v>
      </c>
      <c r="B47" s="6">
        <f t="shared" si="0"/>
        <v>4.3957126544106294E-3</v>
      </c>
      <c r="C47" s="8">
        <f t="shared" si="1"/>
        <v>84.690610712157877</v>
      </c>
      <c r="D47" s="8">
        <f t="shared" si="36"/>
        <v>184.69061071215788</v>
      </c>
      <c r="E47" s="7">
        <f>SUMPRODUCT(J47:X47,Z47:AN47)</f>
        <v>-1.9301799457989151E-3</v>
      </c>
      <c r="F47" s="8">
        <f t="shared" si="3"/>
        <v>86.411297871316663</v>
      </c>
      <c r="G47" s="8">
        <f t="shared" si="37"/>
        <v>186.41129787131666</v>
      </c>
      <c r="H47" s="3"/>
      <c r="I47" s="3"/>
      <c r="J47" s="5">
        <v>5.71834399639344E-2</v>
      </c>
      <c r="K47" s="5">
        <v>5.7458262737500702E-2</v>
      </c>
      <c r="L47" s="5">
        <v>7.1023060184189898E-2</v>
      </c>
      <c r="M47" s="5">
        <v>7.6719253684477004E-2</v>
      </c>
      <c r="N47" s="5">
        <v>9.6348516662764699E-2</v>
      </c>
      <c r="O47" s="5">
        <v>0.114518597576774</v>
      </c>
      <c r="P47" s="5">
        <v>1.5738545514029399E-12</v>
      </c>
      <c r="Q47" s="5">
        <v>3.6935745455159402E-2</v>
      </c>
      <c r="R47" s="5">
        <v>9.2094779783903999E-2</v>
      </c>
      <c r="S47" s="5">
        <v>9.37873113241557E-2</v>
      </c>
      <c r="T47" s="5">
        <v>9.8777117603066705E-2</v>
      </c>
      <c r="U47" s="5">
        <v>8.8042998730320496E-2</v>
      </c>
      <c r="V47" s="5">
        <v>0.11711091606052999</v>
      </c>
      <c r="X47" s="5">
        <v>2.31648848350439E-10</v>
      </c>
      <c r="Z47" s="7">
        <f t="shared" si="6"/>
        <v>4.3957126544106294E-3</v>
      </c>
      <c r="AA47" s="7">
        <f t="shared" si="7"/>
        <v>4.2913788692760163E-2</v>
      </c>
      <c r="AB47" s="7">
        <f t="shared" si="8"/>
        <v>-2.1616813536883372E-3</v>
      </c>
      <c r="AC47" s="7">
        <f t="shared" si="9"/>
        <v>-5.887285760235262E-2</v>
      </c>
      <c r="AD47" s="7">
        <f t="shared" si="10"/>
        <v>1.4166661681214126E-2</v>
      </c>
      <c r="AE47" s="7">
        <f t="shared" si="11"/>
        <v>-1.0524575836887129E-2</v>
      </c>
      <c r="AF47" s="7">
        <f t="shared" si="12"/>
        <v>1.3367123515030178E-2</v>
      </c>
      <c r="AG47" s="7">
        <f t="shared" si="13"/>
        <v>-5.5483617171236876E-3</v>
      </c>
      <c r="AH47" s="7">
        <f t="shared" si="14"/>
        <v>-5.3813606100751058E-3</v>
      </c>
      <c r="AI47" s="7">
        <f t="shared" si="15"/>
        <v>1.1685842071156396E-3</v>
      </c>
      <c r="AJ47" s="7">
        <f t="shared" si="16"/>
        <v>-5.3813606100751058E-3</v>
      </c>
      <c r="AK47" s="7">
        <f t="shared" si="17"/>
        <v>9.2480705442715798E-3</v>
      </c>
      <c r="AL47" s="7">
        <f t="shared" si="18"/>
        <v>1.4644001174814454E-3</v>
      </c>
      <c r="AM47" s="7">
        <f t="shared" si="19"/>
        <v>-2.1764101323983654E-3</v>
      </c>
      <c r="AN47" s="7">
        <f t="shared" si="20"/>
        <v>-4.2879711126157715E-3</v>
      </c>
      <c r="AU47" s="3"/>
      <c r="AV47" s="3"/>
      <c r="AW47" s="3"/>
      <c r="AX47" s="4">
        <v>43251</v>
      </c>
      <c r="AY47">
        <v>3242.107</v>
      </c>
      <c r="AZ47" s="6">
        <f t="shared" si="21"/>
        <v>4.3957126544106294E-3</v>
      </c>
      <c r="BA47" s="4">
        <v>43251</v>
      </c>
      <c r="BB47">
        <v>652.28</v>
      </c>
      <c r="BC47" s="6">
        <f t="shared" si="22"/>
        <v>4.2913788692760163E-2</v>
      </c>
      <c r="BD47" s="4">
        <v>43251</v>
      </c>
      <c r="BE47">
        <v>964.75</v>
      </c>
      <c r="BF47" s="6">
        <f t="shared" si="23"/>
        <v>-2.1616813536883372E-3</v>
      </c>
      <c r="BG47" s="4">
        <v>43251</v>
      </c>
      <c r="BH47">
        <v>819.27</v>
      </c>
      <c r="BI47" s="6">
        <f t="shared" si="24"/>
        <v>-5.887285760235262E-2</v>
      </c>
      <c r="BJ47" s="4">
        <v>43251</v>
      </c>
      <c r="BK47">
        <v>186.47309999999999</v>
      </c>
      <c r="BL47" s="6">
        <f t="shared" si="25"/>
        <v>1.4166661681214126E-2</v>
      </c>
      <c r="BM47" s="4">
        <v>43251</v>
      </c>
      <c r="BN47">
        <v>172.9983</v>
      </c>
      <c r="BO47" s="6">
        <f t="shared" si="26"/>
        <v>-1.0524575836887129E-2</v>
      </c>
      <c r="BP47" s="4">
        <v>43251</v>
      </c>
      <c r="BQ47">
        <v>158.74700000000001</v>
      </c>
      <c r="BR47" s="6">
        <f t="shared" si="27"/>
        <v>1.3367123515030178E-2</v>
      </c>
      <c r="BS47" s="4">
        <v>43251</v>
      </c>
      <c r="BT47">
        <v>1213.4100000000001</v>
      </c>
      <c r="BU47" s="6">
        <f t="shared" si="28"/>
        <v>-5.5483617171236876E-3</v>
      </c>
      <c r="BV47" s="4">
        <v>43220</v>
      </c>
      <c r="BW47">
        <v>187.39570000000001</v>
      </c>
      <c r="BX47" s="6">
        <f t="shared" si="29"/>
        <v>-5.3813606100751058E-3</v>
      </c>
      <c r="BY47" s="4">
        <v>43220</v>
      </c>
      <c r="BZ47">
        <v>942.41</v>
      </c>
      <c r="CA47" s="6">
        <f t="shared" si="30"/>
        <v>1.1685842071156396E-3</v>
      </c>
      <c r="CB47" s="4">
        <v>43220</v>
      </c>
      <c r="CC47">
        <v>187.39570000000001</v>
      </c>
      <c r="CD47" s="6">
        <f t="shared" si="31"/>
        <v>-5.3813606100751058E-3</v>
      </c>
      <c r="CE47" s="4">
        <v>43251</v>
      </c>
      <c r="CF47">
        <v>419.85840000000002</v>
      </c>
      <c r="CG47" s="6">
        <f t="shared" si="32"/>
        <v>9.2480705442715798E-3</v>
      </c>
      <c r="CH47" s="4">
        <v>43251</v>
      </c>
      <c r="CI47">
        <v>145.93860000000001</v>
      </c>
      <c r="CJ47" s="6">
        <f t="shared" si="33"/>
        <v>1.4644001174814454E-3</v>
      </c>
      <c r="CK47" s="4">
        <v>43251</v>
      </c>
      <c r="CL47">
        <v>495.15</v>
      </c>
      <c r="CM47" s="6">
        <f t="shared" si="34"/>
        <v>-2.1764101323983654E-3</v>
      </c>
      <c r="CN47" s="4">
        <v>43251</v>
      </c>
      <c r="CO47">
        <v>176.48</v>
      </c>
      <c r="CP47" s="6">
        <f t="shared" si="35"/>
        <v>-4.2879711126157715E-3</v>
      </c>
    </row>
    <row r="48" spans="1:94" x14ac:dyDescent="0.35">
      <c r="A48" s="3">
        <v>43220</v>
      </c>
      <c r="B48" s="6">
        <f t="shared" si="0"/>
        <v>-2.7357031712341055E-2</v>
      </c>
      <c r="C48" s="8">
        <f t="shared" si="1"/>
        <v>83.882316884904583</v>
      </c>
      <c r="D48" s="8">
        <f t="shared" si="36"/>
        <v>183.88231688490458</v>
      </c>
      <c r="E48" s="7">
        <f>SUMPRODUCT(J48:X48,Z48:AN48)</f>
        <v>-1.2235144119219583E-3</v>
      </c>
      <c r="F48" s="8">
        <f t="shared" si="3"/>
        <v>86.771801056155994</v>
      </c>
      <c r="G48" s="8">
        <f t="shared" si="37"/>
        <v>186.77180105615599</v>
      </c>
      <c r="H48" s="3"/>
      <c r="I48" s="3"/>
      <c r="J48" s="5">
        <v>0.136441144569106</v>
      </c>
      <c r="K48" s="5">
        <v>5.2637712279373798E-2</v>
      </c>
      <c r="L48" s="5">
        <v>1.41098954928835E-2</v>
      </c>
      <c r="M48" s="5">
        <v>8.1926185210143498E-2</v>
      </c>
      <c r="N48" s="5">
        <v>0.113174829514887</v>
      </c>
      <c r="O48" s="5">
        <v>0.12113406546007401</v>
      </c>
      <c r="P48" s="5">
        <v>7.9292214775815601E-13</v>
      </c>
      <c r="Q48" s="5">
        <v>1.32045365163858E-2</v>
      </c>
      <c r="R48" s="5">
        <v>0.113092163029039</v>
      </c>
      <c r="S48" s="5">
        <v>0.114031406587162</v>
      </c>
      <c r="T48" s="5">
        <v>0.11513197954346201</v>
      </c>
      <c r="U48" s="5">
        <v>2.5698939589207598E-3</v>
      </c>
      <c r="V48" s="5">
        <v>0.12254618782186801</v>
      </c>
      <c r="X48" s="5">
        <v>1.5902648615885999E-11</v>
      </c>
      <c r="Z48" s="7">
        <f t="shared" si="6"/>
        <v>-2.7357031712341055E-2</v>
      </c>
      <c r="AA48" s="7">
        <f t="shared" si="7"/>
        <v>9.4254357650097355E-3</v>
      </c>
      <c r="AB48" s="7">
        <f t="shared" si="8"/>
        <v>5.9806199850923031E-2</v>
      </c>
      <c r="AC48" s="7">
        <f t="shared" si="9"/>
        <v>2.9032258064515919E-3</v>
      </c>
      <c r="AD48" s="7">
        <f t="shared" si="10"/>
        <v>2.5844696377959869E-2</v>
      </c>
      <c r="AE48" s="7">
        <f t="shared" si="11"/>
        <v>-8.8138368224153704E-3</v>
      </c>
      <c r="AF48" s="7">
        <f t="shared" si="12"/>
        <v>1.7656803196154151E-2</v>
      </c>
      <c r="AG48" s="7">
        <f t="shared" si="13"/>
        <v>-9.288579269579763E-3</v>
      </c>
      <c r="AH48" s="7">
        <f t="shared" si="14"/>
        <v>-1.7801739484257346E-3</v>
      </c>
      <c r="AI48" s="7">
        <f t="shared" si="15"/>
        <v>-5.0103060091961412E-3</v>
      </c>
      <c r="AJ48" s="7">
        <f t="shared" si="16"/>
        <v>-1.7801739484257346E-3</v>
      </c>
      <c r="AK48" s="7">
        <f t="shared" si="17"/>
        <v>-1.7147970475543469E-3</v>
      </c>
      <c r="AL48" s="7">
        <f t="shared" si="18"/>
        <v>1.4576007246082476E-3</v>
      </c>
      <c r="AM48" s="7">
        <f t="shared" si="19"/>
        <v>3.3767389194435779E-3</v>
      </c>
      <c r="AN48" s="7">
        <f t="shared" si="20"/>
        <v>-2.8821917808219129E-2</v>
      </c>
      <c r="AU48" s="3"/>
      <c r="AV48" s="3"/>
      <c r="AW48" s="3"/>
      <c r="AX48" s="4">
        <v>43220</v>
      </c>
      <c r="AY48">
        <v>3227.9180000000001</v>
      </c>
      <c r="AZ48" s="6">
        <f t="shared" si="21"/>
        <v>-2.7357031712341055E-2</v>
      </c>
      <c r="BA48" s="4">
        <v>43220</v>
      </c>
      <c r="BB48">
        <v>625.44000000000005</v>
      </c>
      <c r="BC48" s="6">
        <f t="shared" si="22"/>
        <v>9.4254357650097355E-3</v>
      </c>
      <c r="BD48" s="4">
        <v>43220</v>
      </c>
      <c r="BE48">
        <v>966.84</v>
      </c>
      <c r="BF48" s="6">
        <f t="shared" si="23"/>
        <v>5.9806199850923031E-2</v>
      </c>
      <c r="BG48" s="4">
        <v>43220</v>
      </c>
      <c r="BH48">
        <v>870.52</v>
      </c>
      <c r="BI48" s="6">
        <f t="shared" si="24"/>
        <v>2.9032258064515919E-3</v>
      </c>
      <c r="BJ48" s="4">
        <v>43220</v>
      </c>
      <c r="BK48">
        <v>183.8683</v>
      </c>
      <c r="BL48" s="6">
        <f t="shared" si="25"/>
        <v>2.5844696377959869E-2</v>
      </c>
      <c r="BM48" s="4">
        <v>43220</v>
      </c>
      <c r="BN48">
        <v>174.83840000000001</v>
      </c>
      <c r="BO48" s="6">
        <f t="shared" si="26"/>
        <v>-8.8138368224153704E-3</v>
      </c>
      <c r="BP48" s="4">
        <v>43220</v>
      </c>
      <c r="BQ48">
        <v>156.65299999999999</v>
      </c>
      <c r="BR48" s="6">
        <f t="shared" si="27"/>
        <v>1.7656803196154151E-2</v>
      </c>
      <c r="BS48" s="4">
        <v>43220</v>
      </c>
      <c r="BT48">
        <v>1220.18</v>
      </c>
      <c r="BU48" s="6">
        <f t="shared" si="28"/>
        <v>-9.288579269579763E-3</v>
      </c>
      <c r="BV48" s="4">
        <v>43190</v>
      </c>
      <c r="BW48">
        <v>188.40960000000001</v>
      </c>
      <c r="BX48" s="6">
        <f t="shared" si="29"/>
        <v>-1.7801739484257346E-3</v>
      </c>
      <c r="BY48" s="4">
        <v>43190</v>
      </c>
      <c r="BZ48">
        <v>941.31</v>
      </c>
      <c r="CA48" s="6">
        <f t="shared" si="30"/>
        <v>-5.0103060091961412E-3</v>
      </c>
      <c r="CB48" s="4">
        <v>43190</v>
      </c>
      <c r="CC48">
        <v>188.40960000000001</v>
      </c>
      <c r="CD48" s="6">
        <f t="shared" si="31"/>
        <v>-1.7801739484257346E-3</v>
      </c>
      <c r="CE48" s="4">
        <v>43220</v>
      </c>
      <c r="CF48">
        <v>416.0111</v>
      </c>
      <c r="CG48" s="6">
        <f t="shared" si="32"/>
        <v>-1.7147970475543469E-3</v>
      </c>
      <c r="CH48" s="4">
        <v>43220</v>
      </c>
      <c r="CI48">
        <v>145.7252</v>
      </c>
      <c r="CJ48" s="6">
        <f t="shared" si="33"/>
        <v>1.4576007246082476E-3</v>
      </c>
      <c r="CK48" s="4">
        <v>43220</v>
      </c>
      <c r="CL48">
        <v>496.23</v>
      </c>
      <c r="CM48" s="6">
        <f t="shared" si="34"/>
        <v>3.3767389194435779E-3</v>
      </c>
      <c r="CN48" s="4">
        <v>43220</v>
      </c>
      <c r="CO48">
        <v>177.24</v>
      </c>
      <c r="CP48" s="6">
        <f t="shared" si="35"/>
        <v>-2.8821917808219129E-2</v>
      </c>
    </row>
    <row r="49" spans="1:94" x14ac:dyDescent="0.35">
      <c r="A49" s="3">
        <v>43190</v>
      </c>
      <c r="B49" s="6">
        <f t="shared" si="0"/>
        <v>-2.7836950484747443E-2</v>
      </c>
      <c r="C49" s="8">
        <f t="shared" si="1"/>
        <v>89.054280841231986</v>
      </c>
      <c r="D49" s="8">
        <f t="shared" si="36"/>
        <v>189.05428084123199</v>
      </c>
      <c r="E49" s="7">
        <f>SUMPRODUCT(J49:X49,Z49:AN49)</f>
        <v>-1.6789079439897523E-2</v>
      </c>
      <c r="F49" s="8">
        <f t="shared" si="3"/>
        <v>87.00059898405101</v>
      </c>
      <c r="G49" s="8">
        <f t="shared" si="37"/>
        <v>187.00059898405101</v>
      </c>
      <c r="H49" s="3"/>
      <c r="I49" s="3"/>
      <c r="J49" s="5">
        <v>5.8557771458735801E-2</v>
      </c>
      <c r="K49" s="5">
        <v>5.9163991769820602E-2</v>
      </c>
      <c r="L49" s="5">
        <v>7.1497158734233901E-2</v>
      </c>
      <c r="M49" s="5">
        <v>7.5214412480466397E-2</v>
      </c>
      <c r="N49" s="5">
        <v>9.6874030055755594E-2</v>
      </c>
      <c r="O49" s="5">
        <v>0.113743072564206</v>
      </c>
      <c r="P49" s="5">
        <v>1.0968822972224E-10</v>
      </c>
      <c r="Q49" s="5">
        <v>3.4842933018333903E-2</v>
      </c>
      <c r="R49" s="5">
        <v>9.1051497317366295E-2</v>
      </c>
      <c r="S49" s="5">
        <v>8.8676635500252995E-2</v>
      </c>
      <c r="T49" s="5">
        <v>9.7704646161516695E-2</v>
      </c>
      <c r="U49" s="5">
        <v>9.5166930409326195E-2</v>
      </c>
      <c r="V49" s="5">
        <v>0.117506919807399</v>
      </c>
      <c r="X49" s="5">
        <v>6.1289847354751701E-10</v>
      </c>
      <c r="Z49" s="7">
        <f t="shared" si="6"/>
        <v>-2.7836950484747443E-2</v>
      </c>
      <c r="AA49" s="7">
        <f t="shared" si="7"/>
        <v>-2.7773419111878132E-2</v>
      </c>
      <c r="AB49" s="7">
        <f t="shared" si="8"/>
        <v>-4.3851926382425722E-2</v>
      </c>
      <c r="AC49" s="7">
        <f t="shared" si="9"/>
        <v>-2.5660597624767092E-2</v>
      </c>
      <c r="AD49" s="7">
        <f t="shared" si="10"/>
        <v>-6.2148994576864316E-3</v>
      </c>
      <c r="AE49" s="7">
        <f t="shared" si="11"/>
        <v>-6.79448963343418E-3</v>
      </c>
      <c r="AF49" s="7">
        <f t="shared" si="12"/>
        <v>1.1864852428843798E-2</v>
      </c>
      <c r="AG49" s="7">
        <f t="shared" si="13"/>
        <v>-5.1454373621758805E-3</v>
      </c>
      <c r="AH49" s="7">
        <f t="shared" si="14"/>
        <v>-2.2049097129498287E-2</v>
      </c>
      <c r="AI49" s="7">
        <f t="shared" si="15"/>
        <v>-1.9901373723141991E-2</v>
      </c>
      <c r="AJ49" s="7">
        <f t="shared" si="16"/>
        <v>-2.2049097129498287E-2</v>
      </c>
      <c r="AK49" s="7">
        <f t="shared" si="17"/>
        <v>-1.1722238743885621E-2</v>
      </c>
      <c r="AL49" s="7">
        <f t="shared" si="18"/>
        <v>1.2419787439294074E-3</v>
      </c>
      <c r="AM49" s="7">
        <f t="shared" si="19"/>
        <v>-3.987594151528614E-3</v>
      </c>
      <c r="AN49" s="7">
        <f t="shared" si="20"/>
        <v>-8.7594437753200807E-4</v>
      </c>
      <c r="AU49" s="3"/>
      <c r="AV49" s="3"/>
      <c r="AW49" s="3"/>
      <c r="AX49" s="4">
        <v>43189</v>
      </c>
      <c r="AY49">
        <v>3318.7080000000001</v>
      </c>
      <c r="AZ49" s="6">
        <f t="shared" si="21"/>
        <v>-2.7836950484747443E-2</v>
      </c>
      <c r="BA49" s="4">
        <v>43189</v>
      </c>
      <c r="BB49">
        <v>619.6</v>
      </c>
      <c r="BC49" s="6">
        <f t="shared" si="22"/>
        <v>-2.7773419111878132E-2</v>
      </c>
      <c r="BD49" s="4">
        <v>43189</v>
      </c>
      <c r="BE49">
        <v>912.28</v>
      </c>
      <c r="BF49" s="6">
        <f t="shared" si="23"/>
        <v>-4.3851926382425722E-2</v>
      </c>
      <c r="BG49" s="4">
        <v>43189</v>
      </c>
      <c r="BH49">
        <v>868</v>
      </c>
      <c r="BI49" s="6">
        <f t="shared" si="24"/>
        <v>-2.5660597624767092E-2</v>
      </c>
      <c r="BJ49" s="4">
        <v>43189</v>
      </c>
      <c r="BK49">
        <v>179.23599999999999</v>
      </c>
      <c r="BL49" s="6">
        <f t="shared" si="25"/>
        <v>-6.2148994576864316E-3</v>
      </c>
      <c r="BM49" s="4">
        <v>43189</v>
      </c>
      <c r="BN49">
        <v>176.3931</v>
      </c>
      <c r="BO49" s="6">
        <f t="shared" si="26"/>
        <v>-6.79448963343418E-3</v>
      </c>
      <c r="BP49" s="4">
        <v>43189</v>
      </c>
      <c r="BQ49">
        <v>153.935</v>
      </c>
      <c r="BR49" s="6">
        <f t="shared" si="27"/>
        <v>1.1864852428843798E-2</v>
      </c>
      <c r="BS49" s="4">
        <v>43189</v>
      </c>
      <c r="BT49">
        <v>1231.6199999999999</v>
      </c>
      <c r="BU49" s="6">
        <f t="shared" si="28"/>
        <v>-5.1454373621758805E-3</v>
      </c>
      <c r="BV49" s="4">
        <v>43159</v>
      </c>
      <c r="BW49">
        <v>188.7456</v>
      </c>
      <c r="BX49" s="6">
        <f t="shared" si="29"/>
        <v>-2.2049097129498287E-2</v>
      </c>
      <c r="BY49" s="4">
        <v>43159</v>
      </c>
      <c r="BZ49">
        <v>946.05</v>
      </c>
      <c r="CA49" s="6">
        <f t="shared" si="30"/>
        <v>-1.9901373723141991E-2</v>
      </c>
      <c r="CB49" s="4">
        <v>43159</v>
      </c>
      <c r="CC49">
        <v>188.7456</v>
      </c>
      <c r="CD49" s="6">
        <f t="shared" si="31"/>
        <v>-2.2049097129498287E-2</v>
      </c>
      <c r="CE49" s="4">
        <v>43190</v>
      </c>
      <c r="CF49">
        <v>416.72570000000002</v>
      </c>
      <c r="CG49" s="6">
        <f t="shared" si="32"/>
        <v>-1.1722238743885621E-2</v>
      </c>
      <c r="CH49" s="4">
        <v>43189</v>
      </c>
      <c r="CI49">
        <v>145.51310000000001</v>
      </c>
      <c r="CJ49" s="6">
        <f t="shared" si="33"/>
        <v>1.2419787439294074E-3</v>
      </c>
      <c r="CK49" s="4">
        <v>43190</v>
      </c>
      <c r="CL49">
        <v>494.56</v>
      </c>
      <c r="CM49" s="6">
        <f t="shared" si="34"/>
        <v>-3.987594151528614E-3</v>
      </c>
      <c r="CN49" s="4">
        <v>43190</v>
      </c>
      <c r="CO49">
        <v>182.5</v>
      </c>
      <c r="CP49" s="6">
        <f t="shared" si="35"/>
        <v>-8.7594437753200807E-4</v>
      </c>
    </row>
    <row r="50" spans="1:94" x14ac:dyDescent="0.35">
      <c r="A50" s="3">
        <v>43159</v>
      </c>
      <c r="B50" s="6">
        <f t="shared" si="0"/>
        <v>-6.365293562294394E-2</v>
      </c>
      <c r="C50" s="8">
        <f t="shared" si="1"/>
        <v>94.467667677247846</v>
      </c>
      <c r="D50" s="8">
        <f t="shared" si="36"/>
        <v>194.46766767724785</v>
      </c>
      <c r="E50" s="7">
        <f>SUMPRODUCT(J50:X50,Z50:AN50)</f>
        <v>-6.4770134498908574E-3</v>
      </c>
      <c r="F50" s="8">
        <f t="shared" si="3"/>
        <v>90.193777422165937</v>
      </c>
      <c r="G50" s="8">
        <f t="shared" si="37"/>
        <v>190.19377742216594</v>
      </c>
      <c r="H50" s="3"/>
      <c r="I50" s="3"/>
      <c r="J50" s="5">
        <v>5.6809136293818903E-2</v>
      </c>
      <c r="K50" s="5">
        <v>5.7086184954592202E-2</v>
      </c>
      <c r="L50" s="5">
        <v>7.2430851157385207E-2</v>
      </c>
      <c r="M50" s="5">
        <v>7.7660098076538897E-2</v>
      </c>
      <c r="N50" s="5">
        <v>9.6350536300371201E-2</v>
      </c>
      <c r="O50" s="5">
        <v>0.11294139584225101</v>
      </c>
      <c r="P50" s="5">
        <v>6.4570293954720198E-13</v>
      </c>
      <c r="Q50" s="5">
        <v>3.4242777701738197E-2</v>
      </c>
      <c r="R50" s="5">
        <v>9.2308563954841993E-2</v>
      </c>
      <c r="S50" s="5">
        <v>8.9311881779968405E-2</v>
      </c>
      <c r="T50" s="5">
        <v>9.8469346847484096E-2</v>
      </c>
      <c r="U50" s="5">
        <v>9.3462623446946197E-2</v>
      </c>
      <c r="V50" s="5">
        <v>0.118926603640929</v>
      </c>
      <c r="X50" s="5">
        <v>2.4894168863162302E-12</v>
      </c>
      <c r="Z50" s="7">
        <f t="shared" si="6"/>
        <v>-6.365293562294394E-2</v>
      </c>
      <c r="AA50" s="7">
        <f t="shared" si="7"/>
        <v>-6.59533929356588E-2</v>
      </c>
      <c r="AB50" s="7">
        <f t="shared" si="8"/>
        <v>-4.7080678345284926E-2</v>
      </c>
      <c r="AC50" s="7">
        <f t="shared" si="9"/>
        <v>-1.533054060327391E-2</v>
      </c>
      <c r="AD50" s="7">
        <f t="shared" si="10"/>
        <v>-1.7294625975993211E-2</v>
      </c>
      <c r="AE50" s="7">
        <f t="shared" si="11"/>
        <v>-7.1722938147212329E-3</v>
      </c>
      <c r="AF50" s="7">
        <f t="shared" si="12"/>
        <v>1.8967084205949768E-3</v>
      </c>
      <c r="AG50" s="7">
        <f t="shared" si="13"/>
        <v>-5.6784411996208513E-3</v>
      </c>
      <c r="AH50" s="7">
        <f t="shared" si="14"/>
        <v>3.4637093726328894E-2</v>
      </c>
      <c r="AI50" s="7">
        <f t="shared" si="15"/>
        <v>3.1282719716233226E-2</v>
      </c>
      <c r="AJ50" s="7">
        <f t="shared" si="16"/>
        <v>3.4637093726328894E-2</v>
      </c>
      <c r="AK50" s="7">
        <f t="shared" si="17"/>
        <v>-1.452428734657322E-2</v>
      </c>
      <c r="AL50" s="7">
        <f t="shared" si="18"/>
        <v>1.1028259484406474E-3</v>
      </c>
      <c r="AM50" s="7">
        <f t="shared" si="19"/>
        <v>-3.9982985963419836E-2</v>
      </c>
      <c r="AN50" s="7">
        <f t="shared" si="20"/>
        <v>-3.8307885951947233E-4</v>
      </c>
      <c r="AU50" s="3"/>
      <c r="AV50" s="3"/>
      <c r="AW50" s="3"/>
      <c r="AX50" s="4">
        <v>43159</v>
      </c>
      <c r="AY50">
        <v>3413.7359999999999</v>
      </c>
      <c r="AZ50" s="6">
        <f t="shared" si="21"/>
        <v>-6.365293562294394E-2</v>
      </c>
      <c r="BA50" s="4">
        <v>43159</v>
      </c>
      <c r="BB50">
        <v>637.29999999999995</v>
      </c>
      <c r="BC50" s="6">
        <f t="shared" si="22"/>
        <v>-6.59533929356588E-2</v>
      </c>
      <c r="BD50" s="4">
        <v>43159</v>
      </c>
      <c r="BE50">
        <v>954.12</v>
      </c>
      <c r="BF50" s="6">
        <f t="shared" si="23"/>
        <v>-4.7080678345284926E-2</v>
      </c>
      <c r="BG50" s="4">
        <v>43159</v>
      </c>
      <c r="BH50">
        <v>890.86</v>
      </c>
      <c r="BI50" s="6">
        <f t="shared" si="24"/>
        <v>-1.533054060327391E-2</v>
      </c>
      <c r="BJ50" s="4">
        <v>43159</v>
      </c>
      <c r="BK50">
        <v>180.3569</v>
      </c>
      <c r="BL50" s="6">
        <f t="shared" si="25"/>
        <v>-1.7294625975993211E-2</v>
      </c>
      <c r="BM50" s="4">
        <v>43159</v>
      </c>
      <c r="BN50">
        <v>177.59979999999999</v>
      </c>
      <c r="BO50" s="6">
        <f t="shared" si="26"/>
        <v>-7.1722938147212329E-3</v>
      </c>
      <c r="BP50" s="4">
        <v>43159</v>
      </c>
      <c r="BQ50">
        <v>152.13</v>
      </c>
      <c r="BR50" s="6">
        <f t="shared" si="27"/>
        <v>1.8967084205949768E-3</v>
      </c>
      <c r="BS50" s="4">
        <v>43159</v>
      </c>
      <c r="BT50">
        <v>1237.99</v>
      </c>
      <c r="BU50" s="6">
        <f t="shared" si="28"/>
        <v>-5.6784411996208513E-3</v>
      </c>
      <c r="BV50" s="4">
        <v>43131</v>
      </c>
      <c r="BW50">
        <v>193.00110000000001</v>
      </c>
      <c r="BX50" s="6">
        <f t="shared" si="29"/>
        <v>3.4637093726328894E-2</v>
      </c>
      <c r="BY50" s="4">
        <v>43131</v>
      </c>
      <c r="BZ50">
        <v>965.26</v>
      </c>
      <c r="CA50" s="6">
        <f t="shared" si="30"/>
        <v>3.1282719716233226E-2</v>
      </c>
      <c r="CB50" s="4">
        <v>43131</v>
      </c>
      <c r="CC50">
        <v>193.00110000000001</v>
      </c>
      <c r="CD50" s="6">
        <f t="shared" si="31"/>
        <v>3.4637093726328894E-2</v>
      </c>
      <c r="CE50" s="4">
        <v>43159</v>
      </c>
      <c r="CF50">
        <v>421.66860000000003</v>
      </c>
      <c r="CG50" s="6">
        <f t="shared" si="32"/>
        <v>-1.452428734657322E-2</v>
      </c>
      <c r="CH50" s="4">
        <v>43159</v>
      </c>
      <c r="CI50">
        <v>145.33260000000001</v>
      </c>
      <c r="CJ50" s="6">
        <f t="shared" si="33"/>
        <v>1.1028259484406474E-3</v>
      </c>
      <c r="CK50" s="4">
        <v>43159</v>
      </c>
      <c r="CL50">
        <v>496.54</v>
      </c>
      <c r="CM50" s="6">
        <f t="shared" si="34"/>
        <v>-3.9982985963419836E-2</v>
      </c>
      <c r="CN50" s="4">
        <v>43159</v>
      </c>
      <c r="CO50">
        <v>182.66</v>
      </c>
      <c r="CP50" s="6">
        <f t="shared" si="35"/>
        <v>-3.8307885951947233E-4</v>
      </c>
    </row>
    <row r="51" spans="1:94" x14ac:dyDescent="0.35">
      <c r="A51" s="3">
        <v>43131</v>
      </c>
      <c r="B51" s="6">
        <f t="shared" si="0"/>
        <v>5.264157802025083E-2</v>
      </c>
      <c r="C51" s="8">
        <f t="shared" si="1"/>
        <v>107.68759264133067</v>
      </c>
      <c r="D51" s="8">
        <f t="shared" si="36"/>
        <v>207.68759264133067</v>
      </c>
      <c r="E51" s="7">
        <f>SUMPRODUCT(J51:X51,Z51:AN51)</f>
        <v>2.2023103425486884E-2</v>
      </c>
      <c r="F51" s="8">
        <f t="shared" si="3"/>
        <v>91.433696046219609</v>
      </c>
      <c r="G51" s="8">
        <f t="shared" si="37"/>
        <v>191.43369604621961</v>
      </c>
      <c r="H51" s="3"/>
      <c r="I51" s="3"/>
      <c r="J51" s="5">
        <v>5.7005005001360201E-2</v>
      </c>
      <c r="K51" s="5">
        <v>6.6501342241843897E-2</v>
      </c>
      <c r="L51" s="5">
        <v>6.94322088645946E-2</v>
      </c>
      <c r="M51" s="5">
        <v>6.6659313016774704E-2</v>
      </c>
      <c r="N51" s="5">
        <v>9.9198131745941498E-2</v>
      </c>
      <c r="O51" s="5">
        <v>0.110225613142115</v>
      </c>
      <c r="P51" s="5">
        <v>5.9105317701752704E-10</v>
      </c>
      <c r="Q51" s="5">
        <v>3.9941264342066497E-2</v>
      </c>
      <c r="R51" s="5">
        <v>9.4755737387649294E-2</v>
      </c>
      <c r="S51" s="5">
        <v>8.6110656285315806E-2</v>
      </c>
      <c r="T51" s="5">
        <v>0.10089710350072099</v>
      </c>
      <c r="U51" s="5">
        <v>9.3182176584581805E-2</v>
      </c>
      <c r="V51" s="5">
        <v>0.11609144727685999</v>
      </c>
      <c r="X51" s="5">
        <v>1.9122719524727899E-11</v>
      </c>
      <c r="Z51" s="7">
        <f t="shared" si="6"/>
        <v>5.264157802025083E-2</v>
      </c>
      <c r="AA51" s="7">
        <f t="shared" si="7"/>
        <v>0.11720592088027235</v>
      </c>
      <c r="AB51" s="7">
        <f t="shared" si="8"/>
        <v>-2.8979156915661373E-3</v>
      </c>
      <c r="AC51" s="7">
        <f t="shared" si="9"/>
        <v>5.6532604633781722E-2</v>
      </c>
      <c r="AD51" s="7">
        <f t="shared" si="10"/>
        <v>1.9859166512926438E-2</v>
      </c>
      <c r="AE51" s="7">
        <f t="shared" si="11"/>
        <v>3.0419372402086895E-3</v>
      </c>
      <c r="AF51" s="7">
        <f t="shared" si="12"/>
        <v>9.3605800922890142E-4</v>
      </c>
      <c r="AG51" s="7">
        <f t="shared" si="13"/>
        <v>2.1813498611502691E-3</v>
      </c>
      <c r="AH51" s="7">
        <f t="shared" si="14"/>
        <v>7.5482439462812379E-3</v>
      </c>
      <c r="AI51" s="7">
        <f t="shared" si="15"/>
        <v>9.9268434795744907E-3</v>
      </c>
      <c r="AJ51" s="7">
        <f t="shared" si="16"/>
        <v>7.5482439462812379E-3</v>
      </c>
      <c r="AK51" s="7">
        <f t="shared" si="17"/>
        <v>2.9904748746627626E-2</v>
      </c>
      <c r="AL51" s="7">
        <f t="shared" si="18"/>
        <v>1.2925466134107927E-3</v>
      </c>
      <c r="AM51" s="7">
        <f t="shared" si="19"/>
        <v>2.8924962202594134E-2</v>
      </c>
      <c r="AN51" s="7">
        <f t="shared" si="20"/>
        <v>-5.0095289953717174E-3</v>
      </c>
      <c r="AU51" s="3"/>
      <c r="AV51" s="3"/>
      <c r="AW51" s="3"/>
      <c r="AX51" s="4">
        <v>43131</v>
      </c>
      <c r="AY51">
        <v>3645.8020000000001</v>
      </c>
      <c r="AZ51" s="6">
        <f t="shared" si="21"/>
        <v>5.264157802025083E-2</v>
      </c>
      <c r="BA51" s="4">
        <v>43131</v>
      </c>
      <c r="BB51">
        <v>682.3</v>
      </c>
      <c r="BC51" s="6">
        <f t="shared" si="22"/>
        <v>0.11720592088027235</v>
      </c>
      <c r="BD51" s="4">
        <v>43131</v>
      </c>
      <c r="BE51">
        <v>1001.26</v>
      </c>
      <c r="BF51" s="6">
        <f t="shared" si="23"/>
        <v>-2.8979156915661373E-3</v>
      </c>
      <c r="BG51" s="4">
        <v>43131</v>
      </c>
      <c r="BH51">
        <v>904.73</v>
      </c>
      <c r="BI51" s="6">
        <f t="shared" si="24"/>
        <v>5.6532604633781722E-2</v>
      </c>
      <c r="BJ51" s="4">
        <v>43131</v>
      </c>
      <c r="BK51">
        <v>183.53100000000001</v>
      </c>
      <c r="BL51" s="6">
        <f t="shared" si="25"/>
        <v>1.9859166512926438E-2</v>
      </c>
      <c r="BM51" s="4">
        <v>43131</v>
      </c>
      <c r="BN51">
        <v>178.8828</v>
      </c>
      <c r="BO51" s="6">
        <f t="shared" si="26"/>
        <v>3.0419372402086895E-3</v>
      </c>
      <c r="BP51" s="4">
        <v>43131</v>
      </c>
      <c r="BQ51">
        <v>151.84200000000001</v>
      </c>
      <c r="BR51" s="6">
        <f t="shared" si="27"/>
        <v>9.3605800922890142E-4</v>
      </c>
      <c r="BS51" s="4">
        <v>43131</v>
      </c>
      <c r="BT51">
        <v>1245.06</v>
      </c>
      <c r="BU51" s="6">
        <f t="shared" si="28"/>
        <v>2.1813498611502691E-3</v>
      </c>
      <c r="BV51" s="4">
        <v>43100</v>
      </c>
      <c r="BW51">
        <v>186.53989999999999</v>
      </c>
      <c r="BX51" s="6">
        <f t="shared" si="29"/>
        <v>7.5482439462812379E-3</v>
      </c>
      <c r="BY51" s="4">
        <v>43100</v>
      </c>
      <c r="BZ51">
        <v>935.98</v>
      </c>
      <c r="CA51" s="6">
        <f t="shared" si="30"/>
        <v>9.9268434795744907E-3</v>
      </c>
      <c r="CB51" s="4">
        <v>43100</v>
      </c>
      <c r="CC51">
        <v>186.53989999999999</v>
      </c>
      <c r="CD51" s="6">
        <f t="shared" si="31"/>
        <v>7.5482439462812379E-3</v>
      </c>
      <c r="CE51" s="4">
        <v>43131</v>
      </c>
      <c r="CF51">
        <v>427.88330000000002</v>
      </c>
      <c r="CG51" s="6">
        <f t="shared" si="32"/>
        <v>2.9904748746627626E-2</v>
      </c>
      <c r="CH51" s="4">
        <v>43131</v>
      </c>
      <c r="CI51">
        <v>145.17250000000001</v>
      </c>
      <c r="CJ51" s="6">
        <f t="shared" si="33"/>
        <v>1.2925466134107927E-3</v>
      </c>
      <c r="CK51" s="4">
        <v>43131</v>
      </c>
      <c r="CL51">
        <v>517.22</v>
      </c>
      <c r="CM51" s="6">
        <f t="shared" si="34"/>
        <v>2.8924962202594134E-2</v>
      </c>
      <c r="CN51" s="4">
        <v>43131</v>
      </c>
      <c r="CO51">
        <v>182.73</v>
      </c>
      <c r="CP51" s="6">
        <f t="shared" si="35"/>
        <v>-5.0095289953717174E-3</v>
      </c>
    </row>
    <row r="52" spans="1:94" x14ac:dyDescent="0.35">
      <c r="A52" s="3">
        <v>43100</v>
      </c>
      <c r="B52" s="6">
        <f t="shared" si="0"/>
        <v>-3.0322281465268281E-3</v>
      </c>
      <c r="C52" s="8">
        <f t="shared" si="1"/>
        <v>97.30133882032078</v>
      </c>
      <c r="D52" s="8">
        <f t="shared" si="36"/>
        <v>197.30133882032078</v>
      </c>
      <c r="E52" s="7">
        <f>SUMPRODUCT(J52:X52,Z52:AN52)</f>
        <v>1.3248035125188708E-2</v>
      </c>
      <c r="F52" s="8">
        <f t="shared" si="3"/>
        <v>87.308579820354851</v>
      </c>
      <c r="G52" s="8">
        <f t="shared" si="37"/>
        <v>187.30857982035485</v>
      </c>
      <c r="H52" s="3"/>
      <c r="I52" s="3"/>
      <c r="J52" s="5">
        <v>5.1704244786662398E-2</v>
      </c>
      <c r="K52" s="5">
        <v>6.6746020709739007E-2</v>
      </c>
      <c r="L52" s="5">
        <v>7.5769799544369104E-2</v>
      </c>
      <c r="M52" s="5">
        <v>6.6414747096115598E-2</v>
      </c>
      <c r="N52" s="5">
        <v>9.5923360713337902E-2</v>
      </c>
      <c r="O52" s="5">
        <v>0.110885365736356</v>
      </c>
      <c r="P52" s="5">
        <v>1.4901971789087299E-13</v>
      </c>
      <c r="Q52" s="5">
        <v>3.8905003782178801E-2</v>
      </c>
      <c r="R52" s="5">
        <v>8.9405179809646296E-2</v>
      </c>
      <c r="S52" s="5">
        <v>8.8829518399440796E-2</v>
      </c>
      <c r="T52" s="5">
        <v>0.101716748612874</v>
      </c>
      <c r="U52" s="5">
        <v>9.8050167344456304E-2</v>
      </c>
      <c r="V52" s="5">
        <v>0.11564984296587701</v>
      </c>
      <c r="X52" s="5">
        <v>4.9879708706375495E-10</v>
      </c>
      <c r="Z52" s="7">
        <f t="shared" si="6"/>
        <v>-3.0322281465268281E-3</v>
      </c>
      <c r="AA52" s="7">
        <f t="shared" si="7"/>
        <v>7.6058801207701792E-3</v>
      </c>
      <c r="AB52" s="7">
        <f t="shared" si="8"/>
        <v>4.146485651168328E-2</v>
      </c>
      <c r="AC52" s="7">
        <f t="shared" si="9"/>
        <v>4.3046115617920086E-2</v>
      </c>
      <c r="AD52" s="7">
        <f t="shared" si="10"/>
        <v>2.9854572840625329E-2</v>
      </c>
      <c r="AE52" s="7">
        <f t="shared" si="11"/>
        <v>2.8712864049144256E-3</v>
      </c>
      <c r="AF52" s="7">
        <f t="shared" si="12"/>
        <v>-9.9074521270346872E-3</v>
      </c>
      <c r="AG52" s="7">
        <f t="shared" si="13"/>
        <v>6.1211833213862144E-4</v>
      </c>
      <c r="AH52" s="7">
        <f t="shared" si="14"/>
        <v>1.1604285028953434E-2</v>
      </c>
      <c r="AI52" s="7">
        <f t="shared" si="15"/>
        <v>7.99101550688965E-4</v>
      </c>
      <c r="AJ52" s="7">
        <f t="shared" si="16"/>
        <v>1.1604285028953434E-2</v>
      </c>
      <c r="AK52" s="7">
        <f t="shared" si="17"/>
        <v>1.3068529433208544E-2</v>
      </c>
      <c r="AL52" s="7">
        <f t="shared" si="18"/>
        <v>1.0404986660627622E-3</v>
      </c>
      <c r="AM52" s="7">
        <f t="shared" si="19"/>
        <v>6.971153846153883E-3</v>
      </c>
      <c r="AN52" s="7">
        <f t="shared" si="20"/>
        <v>-2.6068538532557964E-3</v>
      </c>
      <c r="AU52" s="3"/>
      <c r="AV52" s="3"/>
      <c r="AW52" s="3"/>
      <c r="AX52" s="4">
        <v>43098</v>
      </c>
      <c r="AY52">
        <v>3463.4789999999998</v>
      </c>
      <c r="AZ52" s="6">
        <f t="shared" si="21"/>
        <v>-3.0322281465268281E-3</v>
      </c>
      <c r="BA52" s="4">
        <v>43098</v>
      </c>
      <c r="BB52">
        <v>610.72</v>
      </c>
      <c r="BC52" s="6">
        <f t="shared" si="22"/>
        <v>7.6058801207701792E-3</v>
      </c>
      <c r="BD52" s="4">
        <v>43098</v>
      </c>
      <c r="BE52">
        <v>1004.17</v>
      </c>
      <c r="BF52" s="6">
        <f t="shared" si="23"/>
        <v>4.146485651168328E-2</v>
      </c>
      <c r="BG52" s="4">
        <v>43098</v>
      </c>
      <c r="BH52">
        <v>856.32</v>
      </c>
      <c r="BI52" s="6">
        <f t="shared" si="24"/>
        <v>4.3046115617920086E-2</v>
      </c>
      <c r="BJ52" s="4">
        <v>43098</v>
      </c>
      <c r="BK52">
        <v>179.9572</v>
      </c>
      <c r="BL52" s="6">
        <f t="shared" si="25"/>
        <v>2.9854572840625329E-2</v>
      </c>
      <c r="BM52" s="4">
        <v>43098</v>
      </c>
      <c r="BN52">
        <v>178.34030000000001</v>
      </c>
      <c r="BO52" s="6">
        <f t="shared" si="26"/>
        <v>2.8712864049144256E-3</v>
      </c>
      <c r="BP52" s="4">
        <v>43098</v>
      </c>
      <c r="BQ52">
        <v>151.69999999999999</v>
      </c>
      <c r="BR52" s="6">
        <f t="shared" si="27"/>
        <v>-9.9074521270346872E-3</v>
      </c>
      <c r="BS52" s="4">
        <v>43098</v>
      </c>
      <c r="BT52">
        <v>1242.3499999999999</v>
      </c>
      <c r="BU52" s="6">
        <f t="shared" si="28"/>
        <v>6.1211833213862144E-4</v>
      </c>
      <c r="BV52" s="4">
        <v>43069</v>
      </c>
      <c r="BW52">
        <v>185.14240000000001</v>
      </c>
      <c r="BX52" s="6">
        <f t="shared" si="29"/>
        <v>1.1604285028953434E-2</v>
      </c>
      <c r="BY52" s="4">
        <v>43069</v>
      </c>
      <c r="BZ52">
        <v>926.78</v>
      </c>
      <c r="CA52" s="6">
        <f t="shared" si="30"/>
        <v>7.99101550688965E-4</v>
      </c>
      <c r="CB52" s="4">
        <v>43069</v>
      </c>
      <c r="CC52">
        <v>185.14240000000001</v>
      </c>
      <c r="CD52" s="6">
        <f t="shared" si="31"/>
        <v>1.1604285028953434E-2</v>
      </c>
      <c r="CE52" s="4">
        <v>43100</v>
      </c>
      <c r="CF52">
        <v>415.45909999999998</v>
      </c>
      <c r="CG52" s="6">
        <f t="shared" si="32"/>
        <v>1.3068529433208544E-2</v>
      </c>
      <c r="CH52" s="4">
        <v>43098</v>
      </c>
      <c r="CI52">
        <v>144.98509999999999</v>
      </c>
      <c r="CJ52" s="6">
        <f t="shared" si="33"/>
        <v>1.0404986660627622E-3</v>
      </c>
      <c r="CK52" s="4">
        <v>43100</v>
      </c>
      <c r="CL52">
        <v>502.68</v>
      </c>
      <c r="CM52" s="6">
        <f t="shared" si="34"/>
        <v>6.971153846153883E-3</v>
      </c>
      <c r="CN52" s="4">
        <v>43100</v>
      </c>
      <c r="CO52">
        <v>183.65</v>
      </c>
      <c r="CP52" s="6">
        <f t="shared" si="35"/>
        <v>-2.6068538532557964E-3</v>
      </c>
    </row>
    <row r="53" spans="1:94" x14ac:dyDescent="0.35">
      <c r="A53" s="3">
        <v>43069</v>
      </c>
      <c r="B53" s="6">
        <f t="shared" si="0"/>
        <v>-2.2429722977768178E-2</v>
      </c>
      <c r="C53" s="8">
        <f t="shared" si="1"/>
        <v>97.90142107955586</v>
      </c>
      <c r="D53" s="8">
        <f t="shared" si="36"/>
        <v>197.90142107955586</v>
      </c>
      <c r="E53" s="7">
        <f>SUMPRODUCT(J53:X53,Z53:AN53)</f>
        <v>-9.1286295231042416E-4</v>
      </c>
      <c r="F53" s="8">
        <f t="shared" si="3"/>
        <v>84.859553956314869</v>
      </c>
      <c r="G53" s="8">
        <f t="shared" si="37"/>
        <v>184.85955395631487</v>
      </c>
      <c r="H53" s="3"/>
      <c r="I53" s="3"/>
      <c r="J53" s="5">
        <v>5.9844394835172003E-2</v>
      </c>
      <c r="K53" s="5">
        <v>5.8977363780272102E-2</v>
      </c>
      <c r="L53" s="5">
        <v>6.4965175934941999E-2</v>
      </c>
      <c r="M53" s="5">
        <v>7.5700212977422701E-2</v>
      </c>
      <c r="N53" s="5">
        <v>9.9501107655115301E-2</v>
      </c>
      <c r="O53" s="5">
        <v>0.108673191106478</v>
      </c>
      <c r="P53" s="5">
        <v>1.2184393479735499E-12</v>
      </c>
      <c r="Q53" s="5">
        <v>3.9724391061954703E-2</v>
      </c>
      <c r="R53" s="5">
        <v>9.1317849998648698E-2</v>
      </c>
      <c r="S53" s="5">
        <v>9.2675975282218895E-2</v>
      </c>
      <c r="T53" s="5">
        <v>0.100882240289519</v>
      </c>
      <c r="U53" s="5">
        <v>8.8703940158412098E-2</v>
      </c>
      <c r="V53" s="5">
        <v>0.119034156528096</v>
      </c>
      <c r="X53" s="5">
        <v>3.9053014857027801E-10</v>
      </c>
      <c r="Z53" s="7">
        <f t="shared" si="6"/>
        <v>-2.2429722977768178E-2</v>
      </c>
      <c r="AA53" s="7">
        <f t="shared" si="7"/>
        <v>-1.3589167724506107E-2</v>
      </c>
      <c r="AB53" s="7">
        <f t="shared" si="8"/>
        <v>-2.9863060561240353E-2</v>
      </c>
      <c r="AC53" s="7">
        <f t="shared" si="9"/>
        <v>1.8206622845094958E-2</v>
      </c>
      <c r="AD53" s="7">
        <f t="shared" si="10"/>
        <v>-4.6129255335510622E-3</v>
      </c>
      <c r="AE53" s="7">
        <f t="shared" si="11"/>
        <v>-3.6619672540792974E-3</v>
      </c>
      <c r="AF53" s="7">
        <f t="shared" si="12"/>
        <v>-4.8000415700488082E-3</v>
      </c>
      <c r="AG53" s="7">
        <f t="shared" si="13"/>
        <v>-3.2993497631854597E-3</v>
      </c>
      <c r="AH53" s="7">
        <f t="shared" si="14"/>
        <v>6.7755157274808544E-3</v>
      </c>
      <c r="AI53" s="7">
        <f t="shared" si="15"/>
        <v>7.945664714717934E-3</v>
      </c>
      <c r="AJ53" s="7">
        <f t="shared" si="16"/>
        <v>6.7755157274808544E-3</v>
      </c>
      <c r="AK53" s="7">
        <f t="shared" si="17"/>
        <v>7.0721020932674773E-3</v>
      </c>
      <c r="AL53" s="7">
        <f t="shared" si="18"/>
        <v>9.6409755976194179E-4</v>
      </c>
      <c r="AM53" s="7">
        <f t="shared" si="19"/>
        <v>-1.9792478858034128E-3</v>
      </c>
      <c r="AN53" s="7">
        <f t="shared" si="20"/>
        <v>-1.0426183694308581E-2</v>
      </c>
      <c r="AU53" s="3"/>
      <c r="AV53" s="3"/>
      <c r="AW53" s="3"/>
      <c r="AX53" s="4">
        <v>43069</v>
      </c>
      <c r="AY53">
        <v>3474.0129999999999</v>
      </c>
      <c r="AZ53" s="6">
        <f t="shared" si="21"/>
        <v>-2.2429722977768178E-2</v>
      </c>
      <c r="BA53" s="4">
        <v>43069</v>
      </c>
      <c r="BB53">
        <v>606.11</v>
      </c>
      <c r="BC53" s="6">
        <f t="shared" si="22"/>
        <v>-1.3589167724506107E-2</v>
      </c>
      <c r="BD53" s="4">
        <v>43069</v>
      </c>
      <c r="BE53">
        <v>964.19</v>
      </c>
      <c r="BF53" s="6">
        <f t="shared" si="23"/>
        <v>-2.9863060561240353E-2</v>
      </c>
      <c r="BG53" s="4">
        <v>43069</v>
      </c>
      <c r="BH53">
        <v>820.98</v>
      </c>
      <c r="BI53" s="6">
        <f t="shared" si="24"/>
        <v>1.8206622845094958E-2</v>
      </c>
      <c r="BJ53" s="4">
        <v>43069</v>
      </c>
      <c r="BK53">
        <v>174.74039999999999</v>
      </c>
      <c r="BL53" s="6">
        <f t="shared" si="25"/>
        <v>-4.6129255335510622E-3</v>
      </c>
      <c r="BM53" s="4">
        <v>43069</v>
      </c>
      <c r="BN53">
        <v>177.8297</v>
      </c>
      <c r="BO53" s="6">
        <f t="shared" si="26"/>
        <v>-3.6619672540792974E-3</v>
      </c>
      <c r="BP53" s="4">
        <v>43069</v>
      </c>
      <c r="BQ53">
        <v>153.21799999999999</v>
      </c>
      <c r="BR53" s="6">
        <f t="shared" si="27"/>
        <v>-4.8000415700488082E-3</v>
      </c>
      <c r="BS53" s="4">
        <v>43069</v>
      </c>
      <c r="BT53">
        <v>1241.5899999999999</v>
      </c>
      <c r="BU53" s="6">
        <f t="shared" si="28"/>
        <v>-3.2993497631854597E-3</v>
      </c>
      <c r="BV53" s="4">
        <v>43039</v>
      </c>
      <c r="BW53">
        <v>183.01859999999999</v>
      </c>
      <c r="BX53" s="6">
        <f t="shared" si="29"/>
        <v>6.7755157274808544E-3</v>
      </c>
      <c r="BY53" s="4">
        <v>43039</v>
      </c>
      <c r="BZ53">
        <v>926.04</v>
      </c>
      <c r="CA53" s="6">
        <f t="shared" si="30"/>
        <v>7.945664714717934E-3</v>
      </c>
      <c r="CB53" s="4">
        <v>43039</v>
      </c>
      <c r="CC53">
        <v>183.01859999999999</v>
      </c>
      <c r="CD53" s="6">
        <f t="shared" si="31"/>
        <v>6.7755157274808544E-3</v>
      </c>
      <c r="CE53" s="4">
        <v>43069</v>
      </c>
      <c r="CF53">
        <v>410.09969999999998</v>
      </c>
      <c r="CG53" s="6">
        <f t="shared" si="32"/>
        <v>7.0721020932674773E-3</v>
      </c>
      <c r="CH53" s="4">
        <v>43069</v>
      </c>
      <c r="CI53">
        <v>144.83439999999999</v>
      </c>
      <c r="CJ53" s="6">
        <f t="shared" si="33"/>
        <v>9.6409755976194179E-4</v>
      </c>
      <c r="CK53" s="4">
        <v>43069</v>
      </c>
      <c r="CL53">
        <v>499.2</v>
      </c>
      <c r="CM53" s="6">
        <f t="shared" si="34"/>
        <v>-1.9792478858034128E-3</v>
      </c>
      <c r="CN53" s="4">
        <v>43069</v>
      </c>
      <c r="CO53">
        <v>184.13</v>
      </c>
      <c r="CP53" s="6">
        <f t="shared" si="35"/>
        <v>-1.0426183694308581E-2</v>
      </c>
    </row>
    <row r="54" spans="1:94" x14ac:dyDescent="0.35">
      <c r="A54" s="3">
        <v>43039</v>
      </c>
      <c r="B54" s="6">
        <f t="shared" si="0"/>
        <v>1.3399940457383181E-2</v>
      </c>
      <c r="C54" s="8">
        <f t="shared" si="1"/>
        <v>102.44214224923206</v>
      </c>
      <c r="D54" s="8">
        <f t="shared" si="36"/>
        <v>202.44214224923206</v>
      </c>
      <c r="E54" s="7">
        <f>SUMPRODUCT(J54:X54,Z54:AN54)</f>
        <v>1.6488200340068735E-2</v>
      </c>
      <c r="F54" s="8">
        <f t="shared" si="3"/>
        <v>85.028459582190521</v>
      </c>
      <c r="G54" s="8">
        <f t="shared" si="37"/>
        <v>185.02845958219052</v>
      </c>
      <c r="H54" s="3"/>
      <c r="I54" s="3"/>
      <c r="J54" s="5">
        <v>6.2688590201256694E-2</v>
      </c>
      <c r="K54" s="5">
        <v>5.7505638719280501E-2</v>
      </c>
      <c r="L54" s="5">
        <v>6.6284470566906506E-2</v>
      </c>
      <c r="M54" s="5">
        <v>7.5655124496516804E-2</v>
      </c>
      <c r="N54" s="5">
        <v>0.101341502820314</v>
      </c>
      <c r="O54" s="5">
        <v>0.111233860190368</v>
      </c>
      <c r="P54" s="5">
        <v>2.3653348453388299E-12</v>
      </c>
      <c r="Q54" s="5">
        <v>3.74059660360824E-2</v>
      </c>
      <c r="R54" s="5">
        <v>9.1530398365686494E-2</v>
      </c>
      <c r="S54" s="5">
        <v>9.0319164129345098E-2</v>
      </c>
      <c r="T54" s="5">
        <v>0.10343674355657401</v>
      </c>
      <c r="U54" s="5">
        <v>8.4811074397110595E-2</v>
      </c>
      <c r="V54" s="5">
        <v>0.11778746602239</v>
      </c>
      <c r="X54" s="5">
        <v>4.9580224623056605E-10</v>
      </c>
      <c r="Z54" s="7">
        <f t="shared" si="6"/>
        <v>1.3399940457383181E-2</v>
      </c>
      <c r="AA54" s="7">
        <f t="shared" si="7"/>
        <v>2.6015228426396007E-2</v>
      </c>
      <c r="AB54" s="7">
        <f t="shared" si="8"/>
        <v>8.961441899729207E-2</v>
      </c>
      <c r="AC54" s="7">
        <f t="shared" si="9"/>
        <v>2.0361676010174405E-2</v>
      </c>
      <c r="AD54" s="7">
        <f t="shared" si="10"/>
        <v>2.1443599852907558E-2</v>
      </c>
      <c r="AE54" s="7">
        <f t="shared" si="11"/>
        <v>7.4899918941682226E-3</v>
      </c>
      <c r="AF54" s="7">
        <f t="shared" si="12"/>
        <v>-1.1156499287063052E-2</v>
      </c>
      <c r="AG54" s="7">
        <f t="shared" si="13"/>
        <v>5.9759347492530819E-3</v>
      </c>
      <c r="AH54" s="7">
        <f t="shared" si="14"/>
        <v>7.3110116780029741E-3</v>
      </c>
      <c r="AI54" s="7">
        <f t="shared" si="15"/>
        <v>1.2314599884482465E-3</v>
      </c>
      <c r="AJ54" s="7">
        <f t="shared" si="16"/>
        <v>7.3110116780029741E-3</v>
      </c>
      <c r="AK54" s="7">
        <f t="shared" si="17"/>
        <v>2.1042174613793034E-2</v>
      </c>
      <c r="AL54" s="7">
        <f t="shared" si="18"/>
        <v>1.0238891321778338E-3</v>
      </c>
      <c r="AM54" s="7">
        <f t="shared" si="19"/>
        <v>2.0629285014691509E-2</v>
      </c>
      <c r="AN54" s="7">
        <f t="shared" si="20"/>
        <v>-9.3174315834309452E-3</v>
      </c>
      <c r="AU54" s="3"/>
      <c r="AV54" s="3"/>
      <c r="AW54" s="3"/>
      <c r="AX54" s="4">
        <v>43039</v>
      </c>
      <c r="AY54">
        <v>3553.7220000000002</v>
      </c>
      <c r="AZ54" s="6">
        <f t="shared" si="21"/>
        <v>1.3399940457383181E-2</v>
      </c>
      <c r="BA54" s="4">
        <v>43039</v>
      </c>
      <c r="BB54">
        <v>614.46</v>
      </c>
      <c r="BC54" s="6">
        <f t="shared" si="22"/>
        <v>2.6015228426396007E-2</v>
      </c>
      <c r="BD54" s="4">
        <v>43039</v>
      </c>
      <c r="BE54">
        <v>993.87</v>
      </c>
      <c r="BF54" s="6">
        <f t="shared" si="23"/>
        <v>8.961441899729207E-2</v>
      </c>
      <c r="BG54" s="4">
        <v>43039</v>
      </c>
      <c r="BH54">
        <v>806.3</v>
      </c>
      <c r="BI54" s="6">
        <f t="shared" si="24"/>
        <v>2.0361676010174405E-2</v>
      </c>
      <c r="BJ54" s="4">
        <v>43039</v>
      </c>
      <c r="BK54">
        <v>175.55019999999999</v>
      </c>
      <c r="BL54" s="6">
        <f t="shared" si="25"/>
        <v>2.1443599852907558E-2</v>
      </c>
      <c r="BM54" s="4">
        <v>43039</v>
      </c>
      <c r="BN54">
        <v>178.48330000000001</v>
      </c>
      <c r="BO54" s="6">
        <f t="shared" si="26"/>
        <v>7.4899918941682226E-3</v>
      </c>
      <c r="BP54" s="4">
        <v>43039</v>
      </c>
      <c r="BQ54">
        <v>153.95699999999999</v>
      </c>
      <c r="BR54" s="6">
        <f t="shared" si="27"/>
        <v>-1.1156499287063052E-2</v>
      </c>
      <c r="BS54" s="4">
        <v>43039</v>
      </c>
      <c r="BT54">
        <v>1245.7</v>
      </c>
      <c r="BU54" s="6">
        <f t="shared" si="28"/>
        <v>5.9759347492530819E-3</v>
      </c>
      <c r="BV54" s="4">
        <v>43008</v>
      </c>
      <c r="BW54">
        <v>181.7869</v>
      </c>
      <c r="BX54" s="6">
        <f t="shared" si="29"/>
        <v>7.3110116780029741E-3</v>
      </c>
      <c r="BY54" s="4">
        <v>43008</v>
      </c>
      <c r="BZ54">
        <v>918.74</v>
      </c>
      <c r="CA54" s="6">
        <f t="shared" si="30"/>
        <v>1.2314599884482465E-3</v>
      </c>
      <c r="CB54" s="4">
        <v>43008</v>
      </c>
      <c r="CC54">
        <v>181.7869</v>
      </c>
      <c r="CD54" s="6">
        <f t="shared" si="31"/>
        <v>7.3110116780029741E-3</v>
      </c>
      <c r="CE54" s="4">
        <v>43039</v>
      </c>
      <c r="CF54">
        <v>407.21980000000002</v>
      </c>
      <c r="CG54" s="6">
        <f t="shared" si="32"/>
        <v>2.1042174613793034E-2</v>
      </c>
      <c r="CH54" s="4">
        <v>43039</v>
      </c>
      <c r="CI54">
        <v>144.69489999999999</v>
      </c>
      <c r="CJ54" s="6">
        <f t="shared" si="33"/>
        <v>1.0238891321778338E-3</v>
      </c>
      <c r="CK54" s="4">
        <v>43039</v>
      </c>
      <c r="CL54">
        <v>500.19</v>
      </c>
      <c r="CM54" s="6">
        <f t="shared" si="34"/>
        <v>2.0629285014691509E-2</v>
      </c>
      <c r="CN54" s="4">
        <v>43039</v>
      </c>
      <c r="CO54">
        <v>186.07</v>
      </c>
      <c r="CP54" s="6">
        <f t="shared" si="35"/>
        <v>-9.3174315834309452E-3</v>
      </c>
    </row>
    <row r="55" spans="1:94" x14ac:dyDescent="0.35">
      <c r="A55" s="3">
        <v>43008</v>
      </c>
      <c r="B55" s="6">
        <f t="shared" si="0"/>
        <v>-3.6889339935380935E-3</v>
      </c>
      <c r="C55" s="8">
        <f t="shared" si="1"/>
        <v>99.765299135366803</v>
      </c>
      <c r="D55" s="8">
        <f t="shared" si="36"/>
        <v>199.7652991353668</v>
      </c>
      <c r="E55" s="7">
        <f>SUMPRODUCT(J55:X55,Z55:AN55)</f>
        <v>2.3982324149938406E-3</v>
      </c>
      <c r="F55" s="8">
        <f t="shared" si="3"/>
        <v>82.027159312118698</v>
      </c>
      <c r="G55" s="8">
        <f t="shared" si="37"/>
        <v>182.0271593121187</v>
      </c>
      <c r="H55" s="3"/>
      <c r="I55" s="3"/>
      <c r="J55" s="5">
        <v>5.76882195446414E-2</v>
      </c>
      <c r="K55" s="5">
        <v>5.7457725334601098E-2</v>
      </c>
      <c r="L55" s="5">
        <v>6.6597334690481805E-2</v>
      </c>
      <c r="M55" s="5">
        <v>7.7219851310802806E-2</v>
      </c>
      <c r="N55" s="5">
        <v>9.8813912191178396E-2</v>
      </c>
      <c r="O55" s="5">
        <v>0.10822692366964801</v>
      </c>
      <c r="P55" s="5">
        <v>3.8186521312823501E-11</v>
      </c>
      <c r="Q55" s="5">
        <v>4.0248405155087499E-2</v>
      </c>
      <c r="R55" s="5">
        <v>9.6202784453411502E-2</v>
      </c>
      <c r="S55" s="5">
        <v>9.1112578826125695E-2</v>
      </c>
      <c r="T55" s="5">
        <v>9.9667898199928606E-2</v>
      </c>
      <c r="U55" s="5">
        <v>8.78825557414218E-2</v>
      </c>
      <c r="V55" s="5">
        <v>0.118881810844171</v>
      </c>
      <c r="X55" s="5">
        <v>3.14245081765473E-13</v>
      </c>
      <c r="Z55" s="7">
        <f t="shared" si="6"/>
        <v>-3.6889339935380935E-3</v>
      </c>
      <c r="AA55" s="7">
        <f t="shared" si="7"/>
        <v>7.9100609242991112E-3</v>
      </c>
      <c r="AB55" s="7">
        <f t="shared" si="8"/>
        <v>-3.1431514340628443E-2</v>
      </c>
      <c r="AC55" s="7">
        <f t="shared" si="9"/>
        <v>2.8045685279188279E-3</v>
      </c>
      <c r="AD55" s="7">
        <f t="shared" si="10"/>
        <v>-1.4908082318642059E-3</v>
      </c>
      <c r="AE55" s="7">
        <f t="shared" si="11"/>
        <v>4.7493463551857851E-3</v>
      </c>
      <c r="AF55" s="7">
        <f t="shared" si="12"/>
        <v>7.8716710470097991E-3</v>
      </c>
      <c r="AG55" s="7">
        <f t="shared" si="13"/>
        <v>3.5952098448450735E-3</v>
      </c>
      <c r="AH55" s="7">
        <f t="shared" si="14"/>
        <v>8.5110187795657093E-3</v>
      </c>
      <c r="AI55" s="7">
        <f t="shared" si="15"/>
        <v>3.5543987051052102E-3</v>
      </c>
      <c r="AJ55" s="7">
        <f t="shared" si="16"/>
        <v>8.5110187795657093E-3</v>
      </c>
      <c r="AK55" s="7">
        <f t="shared" si="17"/>
        <v>1.6159331317631573E-2</v>
      </c>
      <c r="AL55" s="7">
        <f t="shared" si="18"/>
        <v>9.3205357161409424E-4</v>
      </c>
      <c r="AM55" s="7">
        <f t="shared" si="19"/>
        <v>-1.0678886488887136E-2</v>
      </c>
      <c r="AN55" s="7">
        <f t="shared" si="20"/>
        <v>-1.5670038257952986E-2</v>
      </c>
      <c r="AU55" s="3"/>
      <c r="AV55" s="3"/>
      <c r="AW55" s="3"/>
      <c r="AX55" s="4">
        <v>43007</v>
      </c>
      <c r="AY55">
        <v>3506.732</v>
      </c>
      <c r="AZ55" s="6">
        <f t="shared" si="21"/>
        <v>-3.6889339935380935E-3</v>
      </c>
      <c r="BA55" s="4">
        <v>43007</v>
      </c>
      <c r="BB55">
        <v>598.88</v>
      </c>
      <c r="BC55" s="6">
        <f t="shared" si="22"/>
        <v>7.9100609242991112E-3</v>
      </c>
      <c r="BD55" s="4">
        <v>43007</v>
      </c>
      <c r="BE55">
        <v>912.13</v>
      </c>
      <c r="BF55" s="6">
        <f t="shared" si="23"/>
        <v>-3.1431514340628443E-2</v>
      </c>
      <c r="BG55" s="4">
        <v>43007</v>
      </c>
      <c r="BH55">
        <v>790.21</v>
      </c>
      <c r="BI55" s="6">
        <f t="shared" si="24"/>
        <v>2.8045685279188279E-3</v>
      </c>
      <c r="BJ55" s="4">
        <v>43007</v>
      </c>
      <c r="BK55">
        <v>171.8648</v>
      </c>
      <c r="BL55" s="6">
        <f t="shared" si="25"/>
        <v>-1.4908082318642059E-3</v>
      </c>
      <c r="BM55" s="4">
        <v>43007</v>
      </c>
      <c r="BN55">
        <v>177.15639999999999</v>
      </c>
      <c r="BO55" s="6">
        <f t="shared" si="26"/>
        <v>4.7493463551857851E-3</v>
      </c>
      <c r="BP55" s="4">
        <v>43007</v>
      </c>
      <c r="BQ55">
        <v>155.69399999999999</v>
      </c>
      <c r="BR55" s="6">
        <f t="shared" si="27"/>
        <v>7.8716710470097991E-3</v>
      </c>
      <c r="BS55" s="4">
        <v>43007</v>
      </c>
      <c r="BT55">
        <v>1238.3</v>
      </c>
      <c r="BU55" s="6">
        <f t="shared" si="28"/>
        <v>3.5952098448450735E-3</v>
      </c>
      <c r="BV55" s="4">
        <v>42978</v>
      </c>
      <c r="BW55">
        <v>180.4675</v>
      </c>
      <c r="BX55" s="6">
        <f t="shared" si="29"/>
        <v>8.5110187795657093E-3</v>
      </c>
      <c r="BY55" s="4">
        <v>42978</v>
      </c>
      <c r="BZ55">
        <v>917.61</v>
      </c>
      <c r="CA55" s="6">
        <f t="shared" si="30"/>
        <v>3.5543987051052102E-3</v>
      </c>
      <c r="CB55" s="4">
        <v>42978</v>
      </c>
      <c r="CC55">
        <v>180.4675</v>
      </c>
      <c r="CD55" s="6">
        <f t="shared" si="31"/>
        <v>8.5110187795657093E-3</v>
      </c>
      <c r="CE55" s="4">
        <v>43008</v>
      </c>
      <c r="CF55">
        <v>398.82760000000002</v>
      </c>
      <c r="CG55" s="6">
        <f t="shared" si="32"/>
        <v>1.6159331317631573E-2</v>
      </c>
      <c r="CH55" s="4">
        <v>43007</v>
      </c>
      <c r="CI55">
        <v>144.54689999999999</v>
      </c>
      <c r="CJ55" s="6">
        <f t="shared" si="33"/>
        <v>9.3205357161409424E-4</v>
      </c>
      <c r="CK55" s="4">
        <v>43008</v>
      </c>
      <c r="CL55">
        <v>490.08</v>
      </c>
      <c r="CM55" s="6">
        <f t="shared" si="34"/>
        <v>-1.0678886488887136E-2</v>
      </c>
      <c r="CN55" s="4">
        <v>43008</v>
      </c>
      <c r="CO55">
        <v>187.82</v>
      </c>
      <c r="CP55" s="6">
        <f t="shared" si="35"/>
        <v>-1.5670038257952986E-2</v>
      </c>
    </row>
    <row r="56" spans="1:94" x14ac:dyDescent="0.35">
      <c r="A56" s="3">
        <v>42978</v>
      </c>
      <c r="B56" s="6">
        <f t="shared" si="0"/>
        <v>2.681636445586735E-2</v>
      </c>
      <c r="C56" s="8">
        <f t="shared" si="1"/>
        <v>100.50494865633777</v>
      </c>
      <c r="D56" s="8">
        <f t="shared" si="36"/>
        <v>200.50494865633777</v>
      </c>
      <c r="E56" s="7">
        <f>SUMPRODUCT(J56:X56,Z56:AN56)</f>
        <v>1.1573670479031342E-2</v>
      </c>
      <c r="F56" s="8">
        <f t="shared" si="3"/>
        <v>81.591660306080115</v>
      </c>
      <c r="G56" s="8">
        <f t="shared" si="37"/>
        <v>181.59166030608012</v>
      </c>
      <c r="H56" s="3"/>
      <c r="I56" s="3"/>
      <c r="J56" s="5">
        <v>7.1827249937620893E-2</v>
      </c>
      <c r="K56" s="5">
        <v>6.1589627466579602E-2</v>
      </c>
      <c r="L56" s="5">
        <v>6.2967750177605905E-2</v>
      </c>
      <c r="M56" s="5">
        <v>7.3012199130124897E-2</v>
      </c>
      <c r="N56" s="5">
        <v>9.3962799909603101E-2</v>
      </c>
      <c r="O56" s="5">
        <v>0.11467101231985601</v>
      </c>
      <c r="P56" s="5">
        <v>5.3089514192225102E-11</v>
      </c>
      <c r="Q56" s="5">
        <v>2.9830965546800099E-2</v>
      </c>
      <c r="R56" s="5">
        <v>9.0374790978054995E-2</v>
      </c>
      <c r="S56" s="5">
        <v>8.5462216040481306E-2</v>
      </c>
      <c r="T56" s="5">
        <v>0.102586757434298</v>
      </c>
      <c r="U56" s="5">
        <v>9.6837364038095494E-2</v>
      </c>
      <c r="V56" s="5">
        <v>0.116877266235558</v>
      </c>
      <c r="X56" s="5">
        <v>7.32232890710589E-10</v>
      </c>
      <c r="Z56" s="7">
        <f t="shared" si="6"/>
        <v>2.681636445586735E-2</v>
      </c>
      <c r="AA56" s="7">
        <f t="shared" si="7"/>
        <v>3.3158873954547717E-2</v>
      </c>
      <c r="AB56" s="7">
        <f t="shared" si="8"/>
        <v>-1.5760704842131591E-2</v>
      </c>
      <c r="AC56" s="7">
        <f t="shared" si="9"/>
        <v>-1.6470290130494801E-3</v>
      </c>
      <c r="AD56" s="7">
        <f t="shared" si="10"/>
        <v>4.030790338236407E-3</v>
      </c>
      <c r="AE56" s="7">
        <f t="shared" si="11"/>
        <v>1.0415962278812656E-2</v>
      </c>
      <c r="AF56" s="7">
        <f t="shared" si="12"/>
        <v>-3.3998903261184274E-3</v>
      </c>
      <c r="AG56" s="7">
        <f t="shared" si="13"/>
        <v>1.2673769843289112E-2</v>
      </c>
      <c r="AH56" s="7">
        <f t="shared" si="14"/>
        <v>2.2458203343732473E-2</v>
      </c>
      <c r="AI56" s="7">
        <f t="shared" si="15"/>
        <v>1.3399536724040512E-2</v>
      </c>
      <c r="AJ56" s="7">
        <f t="shared" si="16"/>
        <v>2.2458203343732473E-2</v>
      </c>
      <c r="AK56" s="7">
        <f t="shared" si="17"/>
        <v>1.2097663217497716E-2</v>
      </c>
      <c r="AL56" s="7">
        <f t="shared" si="18"/>
        <v>9.9675258285764957E-4</v>
      </c>
      <c r="AM56" s="7">
        <f t="shared" si="19"/>
        <v>8.6947668499286947E-3</v>
      </c>
      <c r="AN56" s="7">
        <f t="shared" si="20"/>
        <v>5.2684263210578995E-3</v>
      </c>
      <c r="AU56" s="3"/>
      <c r="AV56" s="3"/>
      <c r="AW56" s="3"/>
      <c r="AX56" s="4">
        <v>42978</v>
      </c>
      <c r="AY56">
        <v>3519.7159999999999</v>
      </c>
      <c r="AZ56" s="6">
        <f t="shared" si="21"/>
        <v>2.681636445586735E-2</v>
      </c>
      <c r="BA56" s="4">
        <v>42978</v>
      </c>
      <c r="BB56">
        <v>594.17999999999995</v>
      </c>
      <c r="BC56" s="6">
        <f t="shared" si="22"/>
        <v>3.3158873954547717E-2</v>
      </c>
      <c r="BD56" s="4">
        <v>42978</v>
      </c>
      <c r="BE56">
        <v>941.73</v>
      </c>
      <c r="BF56" s="6">
        <f t="shared" si="23"/>
        <v>-1.5760704842131591E-2</v>
      </c>
      <c r="BG56" s="4">
        <v>42978</v>
      </c>
      <c r="BH56">
        <v>788</v>
      </c>
      <c r="BI56" s="6">
        <f t="shared" si="24"/>
        <v>-1.6470290130494801E-3</v>
      </c>
      <c r="BJ56" s="4">
        <v>42978</v>
      </c>
      <c r="BK56">
        <v>172.12139999999999</v>
      </c>
      <c r="BL56" s="6">
        <f t="shared" si="25"/>
        <v>4.030790338236407E-3</v>
      </c>
      <c r="BM56" s="4">
        <v>42978</v>
      </c>
      <c r="BN56">
        <v>176.31899999999999</v>
      </c>
      <c r="BO56" s="6">
        <f t="shared" si="26"/>
        <v>1.0415962278812656E-2</v>
      </c>
      <c r="BP56" s="4">
        <v>42978</v>
      </c>
      <c r="BQ56">
        <v>154.47800000000001</v>
      </c>
      <c r="BR56" s="6">
        <f t="shared" si="27"/>
        <v>-3.3998903261184274E-3</v>
      </c>
      <c r="BS56" s="4">
        <v>42978</v>
      </c>
      <c r="BT56">
        <v>1233.864</v>
      </c>
      <c r="BU56" s="6">
        <f t="shared" si="28"/>
        <v>1.2673769843289112E-2</v>
      </c>
      <c r="BV56" s="4">
        <v>42947</v>
      </c>
      <c r="BW56">
        <v>178.94450000000001</v>
      </c>
      <c r="BX56" s="6">
        <f t="shared" si="29"/>
        <v>2.2458203343732473E-2</v>
      </c>
      <c r="BY56" s="4">
        <v>42947</v>
      </c>
      <c r="BZ56">
        <v>914.36</v>
      </c>
      <c r="CA56" s="6">
        <f t="shared" si="30"/>
        <v>1.3399536724040512E-2</v>
      </c>
      <c r="CB56" s="4">
        <v>42947</v>
      </c>
      <c r="CC56">
        <v>178.94450000000001</v>
      </c>
      <c r="CD56" s="6">
        <f t="shared" si="31"/>
        <v>2.2458203343732473E-2</v>
      </c>
      <c r="CE56" s="4">
        <v>42978</v>
      </c>
      <c r="CF56">
        <v>392.4853</v>
      </c>
      <c r="CG56" s="6">
        <f t="shared" si="32"/>
        <v>1.2097663217497716E-2</v>
      </c>
      <c r="CH56" s="4">
        <v>42978</v>
      </c>
      <c r="CI56">
        <v>144.41229999999999</v>
      </c>
      <c r="CJ56" s="6">
        <f t="shared" si="33"/>
        <v>9.9675258285764957E-4</v>
      </c>
      <c r="CK56" s="4">
        <v>42978</v>
      </c>
      <c r="CL56">
        <v>495.37</v>
      </c>
      <c r="CM56" s="6">
        <f t="shared" si="34"/>
        <v>8.6947668499286947E-3</v>
      </c>
      <c r="CN56" s="4">
        <v>42978</v>
      </c>
      <c r="CO56">
        <v>190.81</v>
      </c>
      <c r="CP56" s="6">
        <f t="shared" si="35"/>
        <v>5.2684263210578995E-3</v>
      </c>
    </row>
    <row r="57" spans="1:94" x14ac:dyDescent="0.35">
      <c r="A57" s="3">
        <v>42947</v>
      </c>
      <c r="B57" s="6">
        <f t="shared" si="0"/>
        <v>2.5245028176483095E-2</v>
      </c>
      <c r="C57" s="8">
        <f t="shared" si="1"/>
        <v>95.268555894694714</v>
      </c>
      <c r="D57" s="8">
        <f t="shared" si="36"/>
        <v>195.26855589469471</v>
      </c>
      <c r="E57" s="7">
        <f>SUMPRODUCT(J57:X57,Z57:AN57)</f>
        <v>1.8506403868346833E-2</v>
      </c>
      <c r="F57" s="8">
        <f t="shared" si="3"/>
        <v>79.514024144269484</v>
      </c>
      <c r="G57" s="8">
        <f t="shared" si="37"/>
        <v>179.51402414426948</v>
      </c>
      <c r="H57" s="3"/>
      <c r="I57" s="3"/>
      <c r="J57" s="5">
        <v>6.5919178570224501E-2</v>
      </c>
      <c r="K57" s="5">
        <v>6.7588981246814298E-2</v>
      </c>
      <c r="L57" s="5">
        <v>7.1003064676971206E-2</v>
      </c>
      <c r="M57" s="5">
        <v>6.55717131382373E-2</v>
      </c>
      <c r="N57" s="5">
        <v>9.2475233860806694E-2</v>
      </c>
      <c r="O57" s="5">
        <v>0.115173740692598</v>
      </c>
      <c r="P57" s="5">
        <v>3.0627284934503198E-10</v>
      </c>
      <c r="Q57" s="5">
        <v>2.9456434270701101E-2</v>
      </c>
      <c r="R57" s="5">
        <v>9.28844209455921E-2</v>
      </c>
      <c r="S57" s="5">
        <v>8.4433725474112598E-2</v>
      </c>
      <c r="T57" s="5">
        <v>0.106497514916975</v>
      </c>
      <c r="U57" s="5">
        <v>9.4915089105878703E-2</v>
      </c>
      <c r="V57" s="5">
        <v>0.114080902187939</v>
      </c>
      <c r="X57" s="5">
        <v>6.0687590253916698E-10</v>
      </c>
      <c r="Z57" s="7">
        <f t="shared" si="6"/>
        <v>2.5245028176483095E-2</v>
      </c>
      <c r="AA57" s="7">
        <f t="shared" si="7"/>
        <v>9.5218144769667307E-2</v>
      </c>
      <c r="AB57" s="7">
        <f t="shared" si="8"/>
        <v>4.1913494206812327E-2</v>
      </c>
      <c r="AC57" s="7">
        <f t="shared" si="9"/>
        <v>2.3576097105508804E-2</v>
      </c>
      <c r="AD57" s="7">
        <f t="shared" si="10"/>
        <v>2.2610965527896282E-2</v>
      </c>
      <c r="AE57" s="7">
        <f t="shared" si="11"/>
        <v>8.0429047346440904E-3</v>
      </c>
      <c r="AF57" s="7">
        <f t="shared" si="12"/>
        <v>2.4964590380224662E-3</v>
      </c>
      <c r="AG57" s="7">
        <f t="shared" si="13"/>
        <v>2.2885064657299243E-3</v>
      </c>
      <c r="AH57" s="7">
        <f t="shared" si="14"/>
        <v>7.6796318751360055E-3</v>
      </c>
      <c r="AI57" s="7">
        <f t="shared" si="15"/>
        <v>-7.0214053816100757E-3</v>
      </c>
      <c r="AJ57" s="7">
        <f t="shared" si="16"/>
        <v>7.6796318751360055E-3</v>
      </c>
      <c r="AK57" s="7">
        <f t="shared" si="17"/>
        <v>1.8422764496667188E-2</v>
      </c>
      <c r="AL57" s="7">
        <f t="shared" si="18"/>
        <v>9.9080177928012863E-4</v>
      </c>
      <c r="AM57" s="7">
        <f t="shared" si="19"/>
        <v>9.6835872448036275E-3</v>
      </c>
      <c r="AN57" s="7">
        <f t="shared" si="20"/>
        <v>-1.6681344868673256E-2</v>
      </c>
      <c r="AU57" s="3"/>
      <c r="AV57" s="3"/>
      <c r="AW57" s="3"/>
      <c r="AX57" s="4">
        <v>42947</v>
      </c>
      <c r="AY57">
        <v>3427.7950000000001</v>
      </c>
      <c r="AZ57" s="6">
        <f t="shared" si="21"/>
        <v>2.5245028176483095E-2</v>
      </c>
      <c r="BA57" s="4">
        <v>42947</v>
      </c>
      <c r="BB57">
        <v>575.11</v>
      </c>
      <c r="BC57" s="6">
        <f t="shared" si="22"/>
        <v>9.5218144769667307E-2</v>
      </c>
      <c r="BD57" s="4">
        <v>42947</v>
      </c>
      <c r="BE57">
        <v>956.81</v>
      </c>
      <c r="BF57" s="6">
        <f t="shared" si="23"/>
        <v>4.1913494206812327E-2</v>
      </c>
      <c r="BG57" s="4">
        <v>42947</v>
      </c>
      <c r="BH57">
        <v>789.3</v>
      </c>
      <c r="BI57" s="6">
        <f t="shared" si="24"/>
        <v>2.3576097105508804E-2</v>
      </c>
      <c r="BJ57" s="4">
        <v>42947</v>
      </c>
      <c r="BK57">
        <v>171.43039999999999</v>
      </c>
      <c r="BL57" s="6">
        <f t="shared" si="25"/>
        <v>2.2610965527896282E-2</v>
      </c>
      <c r="BM57" s="4">
        <v>42947</v>
      </c>
      <c r="BN57">
        <v>174.50139999999999</v>
      </c>
      <c r="BO57" s="6">
        <f t="shared" si="26"/>
        <v>8.0429047346440904E-3</v>
      </c>
      <c r="BP57" s="4">
        <v>42947</v>
      </c>
      <c r="BQ57">
        <v>155.005</v>
      </c>
      <c r="BR57" s="6">
        <f t="shared" si="27"/>
        <v>2.4964590380224662E-3</v>
      </c>
      <c r="BS57" s="4">
        <v>42947</v>
      </c>
      <c r="BT57">
        <v>1218.422</v>
      </c>
      <c r="BU57" s="6">
        <f t="shared" si="28"/>
        <v>2.2885064657299243E-3</v>
      </c>
      <c r="BV57" s="4">
        <v>42916</v>
      </c>
      <c r="BW57">
        <v>175.01400000000001</v>
      </c>
      <c r="BX57" s="6">
        <f t="shared" si="29"/>
        <v>7.6796318751360055E-3</v>
      </c>
      <c r="BY57" s="4">
        <v>42916</v>
      </c>
      <c r="BZ57">
        <v>902.27</v>
      </c>
      <c r="CA57" s="6">
        <f t="shared" si="30"/>
        <v>-7.0214053816100757E-3</v>
      </c>
      <c r="CB57" s="4">
        <v>42916</v>
      </c>
      <c r="CC57">
        <v>175.01400000000001</v>
      </c>
      <c r="CD57" s="6">
        <f t="shared" si="31"/>
        <v>7.6796318751360055E-3</v>
      </c>
      <c r="CE57" s="4">
        <v>42947</v>
      </c>
      <c r="CF57">
        <v>387.79390000000001</v>
      </c>
      <c r="CG57" s="6">
        <f t="shared" si="32"/>
        <v>1.8422764496667188E-2</v>
      </c>
      <c r="CH57" s="4">
        <v>42947</v>
      </c>
      <c r="CI57">
        <v>144.26849999999999</v>
      </c>
      <c r="CJ57" s="6">
        <f t="shared" si="33"/>
        <v>9.9080177928012863E-4</v>
      </c>
      <c r="CK57" s="4">
        <v>42947</v>
      </c>
      <c r="CL57">
        <v>491.1</v>
      </c>
      <c r="CM57" s="6">
        <f t="shared" si="34"/>
        <v>9.6835872448036275E-3</v>
      </c>
      <c r="CN57" s="4">
        <v>42947</v>
      </c>
      <c r="CO57">
        <v>189.81</v>
      </c>
      <c r="CP57" s="6">
        <f t="shared" si="35"/>
        <v>-1.6681344868673256E-2</v>
      </c>
    </row>
    <row r="58" spans="1:94" x14ac:dyDescent="0.35">
      <c r="A58" s="3">
        <v>42916</v>
      </c>
      <c r="B58" s="6">
        <f t="shared" si="0"/>
        <v>2.4155040716352955E-2</v>
      </c>
      <c r="C58" s="8">
        <f t="shared" si="1"/>
        <v>90.460378278549115</v>
      </c>
      <c r="D58" s="8">
        <f t="shared" si="36"/>
        <v>190.46037827854911</v>
      </c>
      <c r="E58" s="7">
        <f>SUMPRODUCT(J58:X58,Z58:AN58)</f>
        <v>5.7373309636856596E-3</v>
      </c>
      <c r="F58" s="8">
        <f t="shared" si="3"/>
        <v>76.252229207852508</v>
      </c>
      <c r="G58" s="8">
        <f t="shared" si="37"/>
        <v>176.25222920785251</v>
      </c>
      <c r="H58" s="3"/>
      <c r="I58" s="3"/>
      <c r="J58" s="5">
        <v>5.5281143697663099E-2</v>
      </c>
      <c r="K58" s="5">
        <v>6.66733217136493E-2</v>
      </c>
      <c r="L58" s="5">
        <v>8.4748761502649497E-2</v>
      </c>
      <c r="M58" s="5">
        <v>6.6487367044504295E-2</v>
      </c>
      <c r="N58" s="5">
        <v>9.3450745963365597E-2</v>
      </c>
      <c r="O58" s="5">
        <v>0.114626833677529</v>
      </c>
      <c r="P58" s="5">
        <v>5.6601467820136602E-10</v>
      </c>
      <c r="Q58" s="5">
        <v>2.6348739544858502E-2</v>
      </c>
      <c r="R58" s="5">
        <v>8.8864502038739399E-2</v>
      </c>
      <c r="S58" s="5">
        <v>8.4982577609196003E-2</v>
      </c>
      <c r="T58" s="5">
        <v>0.103636580227518</v>
      </c>
      <c r="U58" s="5">
        <v>0.101451719565156</v>
      </c>
      <c r="V58" s="5">
        <v>0.11344770613369699</v>
      </c>
      <c r="X58" s="5">
        <v>7.1546007150467496E-10</v>
      </c>
      <c r="Z58" s="7">
        <f t="shared" si="6"/>
        <v>2.4155040716352955E-2</v>
      </c>
      <c r="AA58" s="7">
        <f t="shared" si="7"/>
        <v>2.5966159978117347E-2</v>
      </c>
      <c r="AB58" s="7">
        <f t="shared" si="8"/>
        <v>-2.1794243592747953E-2</v>
      </c>
      <c r="AC58" s="7">
        <f t="shared" si="9"/>
        <v>8.6064823292437819E-3</v>
      </c>
      <c r="AD58" s="7">
        <f t="shared" si="10"/>
        <v>-1.9218552690567659E-3</v>
      </c>
      <c r="AE58" s="7">
        <f t="shared" si="11"/>
        <v>-1.2995894452531796E-4</v>
      </c>
      <c r="AF58" s="7">
        <f t="shared" si="12"/>
        <v>1.2500818544954434E-2</v>
      </c>
      <c r="AG58" s="7">
        <f t="shared" si="13"/>
        <v>-1.9261305138154325E-3</v>
      </c>
      <c r="AH58" s="7">
        <f t="shared" si="14"/>
        <v>1.5885178434808658E-2</v>
      </c>
      <c r="AI58" s="7">
        <f t="shared" si="15"/>
        <v>-4.8953040126161152E-3</v>
      </c>
      <c r="AJ58" s="7">
        <f t="shared" si="16"/>
        <v>1.5885178434808658E-2</v>
      </c>
      <c r="AK58" s="7">
        <f t="shared" si="17"/>
        <v>1.4304672666170949E-2</v>
      </c>
      <c r="AL58" s="7">
        <f t="shared" si="18"/>
        <v>8.6110094533602881E-4</v>
      </c>
      <c r="AM58" s="7">
        <f t="shared" si="19"/>
        <v>-1.0195360195360176E-2</v>
      </c>
      <c r="AN58" s="7">
        <f t="shared" si="20"/>
        <v>-1.0609943618657065E-2</v>
      </c>
      <c r="AU58" s="3"/>
      <c r="AV58" s="3"/>
      <c r="AW58" s="3"/>
      <c r="AX58" s="4">
        <v>42916</v>
      </c>
      <c r="AY58">
        <v>3343.3910000000001</v>
      </c>
      <c r="AZ58" s="6">
        <f t="shared" si="21"/>
        <v>2.4155040716352955E-2</v>
      </c>
      <c r="BA58" s="4">
        <v>42916</v>
      </c>
      <c r="BB58">
        <v>525.11</v>
      </c>
      <c r="BC58" s="6">
        <f t="shared" si="22"/>
        <v>2.5966159978117347E-2</v>
      </c>
      <c r="BD58" s="4">
        <v>42916</v>
      </c>
      <c r="BE58">
        <v>918.32</v>
      </c>
      <c r="BF58" s="6">
        <f t="shared" si="23"/>
        <v>-2.1794243592747953E-2</v>
      </c>
      <c r="BG58" s="4">
        <v>42916</v>
      </c>
      <c r="BH58">
        <v>771.12</v>
      </c>
      <c r="BI58" s="6">
        <f t="shared" si="24"/>
        <v>8.6064823292437819E-3</v>
      </c>
      <c r="BJ58" s="4">
        <v>42916</v>
      </c>
      <c r="BK58">
        <v>167.63990000000001</v>
      </c>
      <c r="BL58" s="6">
        <f t="shared" si="25"/>
        <v>-1.9218552690567659E-3</v>
      </c>
      <c r="BM58" s="4">
        <v>42916</v>
      </c>
      <c r="BN58">
        <v>173.10910000000001</v>
      </c>
      <c r="BO58" s="6">
        <f t="shared" si="26"/>
        <v>-1.2995894452531796E-4</v>
      </c>
      <c r="BP58" s="4">
        <v>42916</v>
      </c>
      <c r="BQ58">
        <v>154.619</v>
      </c>
      <c r="BR58" s="6">
        <f t="shared" si="27"/>
        <v>1.2500818544954434E-2</v>
      </c>
      <c r="BS58" s="4">
        <v>42916</v>
      </c>
      <c r="BT58">
        <v>1215.6400000000001</v>
      </c>
      <c r="BU58" s="6">
        <f t="shared" si="28"/>
        <v>-1.9261305138154325E-3</v>
      </c>
      <c r="BV58" s="4">
        <v>42886</v>
      </c>
      <c r="BW58">
        <v>173.68020000000001</v>
      </c>
      <c r="BX58" s="6">
        <f t="shared" si="29"/>
        <v>1.5885178434808658E-2</v>
      </c>
      <c r="BY58" s="4">
        <v>42886</v>
      </c>
      <c r="BZ58">
        <v>908.65</v>
      </c>
      <c r="CA58" s="6">
        <f t="shared" si="30"/>
        <v>-4.8953040126161152E-3</v>
      </c>
      <c r="CB58" s="4">
        <v>42886</v>
      </c>
      <c r="CC58">
        <v>173.68020000000001</v>
      </c>
      <c r="CD58" s="6">
        <f t="shared" si="31"/>
        <v>1.5885178434808658E-2</v>
      </c>
      <c r="CE58" s="4">
        <v>42916</v>
      </c>
      <c r="CF58">
        <v>380.77890000000002</v>
      </c>
      <c r="CG58" s="6">
        <f t="shared" si="32"/>
        <v>1.4304672666170949E-2</v>
      </c>
      <c r="CH58" s="4">
        <v>42916</v>
      </c>
      <c r="CI58">
        <v>144.12569999999999</v>
      </c>
      <c r="CJ58" s="6">
        <f t="shared" si="33"/>
        <v>8.6110094533602881E-4</v>
      </c>
      <c r="CK58" s="4">
        <v>42916</v>
      </c>
      <c r="CL58">
        <v>486.39</v>
      </c>
      <c r="CM58" s="6">
        <f t="shared" si="34"/>
        <v>-1.0195360195360176E-2</v>
      </c>
      <c r="CN58" s="4">
        <v>42916</v>
      </c>
      <c r="CO58">
        <v>193.03</v>
      </c>
      <c r="CP58" s="6">
        <f t="shared" si="35"/>
        <v>-1.0609943618657065E-2</v>
      </c>
    </row>
    <row r="59" spans="1:94" x14ac:dyDescent="0.35">
      <c r="A59" s="3">
        <v>42886</v>
      </c>
      <c r="B59" s="6">
        <f t="shared" si="0"/>
        <v>-1.1777412771285207E-2</v>
      </c>
      <c r="C59" s="8">
        <f t="shared" si="1"/>
        <v>85.96830626867802</v>
      </c>
      <c r="D59" s="8">
        <f t="shared" si="36"/>
        <v>185.96830626867802</v>
      </c>
      <c r="E59" s="7">
        <f>SUMPRODUCT(J59:X59,Z59:AN59)</f>
        <v>2.8918364335312236E-3</v>
      </c>
      <c r="F59" s="8">
        <f t="shared" si="3"/>
        <v>75.246780428215487</v>
      </c>
      <c r="G59" s="8">
        <f t="shared" si="37"/>
        <v>175.24678042821549</v>
      </c>
      <c r="H59" s="3"/>
      <c r="I59" s="3"/>
      <c r="J59" s="5">
        <v>6.8081933838015904E-2</v>
      </c>
      <c r="K59" s="5">
        <v>6.9903745678438794E-2</v>
      </c>
      <c r="L59" s="5">
        <v>6.8309144773931504E-2</v>
      </c>
      <c r="M59" s="5">
        <v>6.3256897742419896E-2</v>
      </c>
      <c r="N59" s="5">
        <v>9.4904195688457302E-2</v>
      </c>
      <c r="O59" s="5">
        <v>0.114332032861601</v>
      </c>
      <c r="P59" s="5">
        <v>1.0150046798096801E-9</v>
      </c>
      <c r="Q59" s="5">
        <v>2.9987338206727901E-2</v>
      </c>
      <c r="R59" s="5">
        <v>9.3540698493314603E-2</v>
      </c>
      <c r="S59" s="5">
        <v>8.2445139538639106E-2</v>
      </c>
      <c r="T59" s="5">
        <v>0.104675864867239</v>
      </c>
      <c r="U59" s="5">
        <v>9.7384770760224407E-2</v>
      </c>
      <c r="V59" s="5">
        <v>0.113178236532378</v>
      </c>
      <c r="X59" s="5">
        <v>3.6086613165280699E-12</v>
      </c>
      <c r="Z59" s="7">
        <f t="shared" si="6"/>
        <v>-1.1777412771285207E-2</v>
      </c>
      <c r="AA59" s="7">
        <f t="shared" si="7"/>
        <v>4.8789983811807137E-2</v>
      </c>
      <c r="AB59" s="7">
        <f t="shared" si="8"/>
        <v>-1.4600762052713979E-2</v>
      </c>
      <c r="AC59" s="7">
        <f t="shared" si="9"/>
        <v>1.8395428449642277E-2</v>
      </c>
      <c r="AD59" s="7">
        <f t="shared" si="10"/>
        <v>-1.3282521764008159E-2</v>
      </c>
      <c r="AE59" s="7">
        <f t="shared" si="11"/>
        <v>-9.1722117523577156E-3</v>
      </c>
      <c r="AF59" s="7">
        <f t="shared" si="12"/>
        <v>-1.3303697768933039E-2</v>
      </c>
      <c r="AG59" s="7">
        <f t="shared" si="13"/>
        <v>-2.2460394343046426E-2</v>
      </c>
      <c r="AH59" s="7">
        <f t="shared" si="14"/>
        <v>1.3034123842249043E-2</v>
      </c>
      <c r="AI59" s="7">
        <f t="shared" si="15"/>
        <v>-5.9331351992771867E-3</v>
      </c>
      <c r="AJ59" s="7">
        <f t="shared" si="16"/>
        <v>1.3034123842249043E-2</v>
      </c>
      <c r="AK59" s="7">
        <f t="shared" si="17"/>
        <v>9.359343399444716E-3</v>
      </c>
      <c r="AL59" s="7">
        <f t="shared" si="18"/>
        <v>8.2775818618792743E-4</v>
      </c>
      <c r="AM59" s="7">
        <f t="shared" si="19"/>
        <v>2.0595852280837516E-3</v>
      </c>
      <c r="AN59" s="7">
        <f t="shared" si="20"/>
        <v>-5.0994390617032127E-3</v>
      </c>
      <c r="AU59" s="3"/>
      <c r="AV59" s="3"/>
      <c r="AW59" s="3"/>
      <c r="AX59" s="4">
        <v>42886</v>
      </c>
      <c r="AY59">
        <v>3264.5360000000001</v>
      </c>
      <c r="AZ59" s="6">
        <f t="shared" si="21"/>
        <v>-1.1777412771285207E-2</v>
      </c>
      <c r="BA59" s="4">
        <v>42886</v>
      </c>
      <c r="BB59">
        <v>511.82</v>
      </c>
      <c r="BC59" s="6">
        <f t="shared" si="22"/>
        <v>4.8789983811807137E-2</v>
      </c>
      <c r="BD59" s="4">
        <v>42886</v>
      </c>
      <c r="BE59">
        <v>938.78</v>
      </c>
      <c r="BF59" s="6">
        <f t="shared" si="23"/>
        <v>-1.4600762052713979E-2</v>
      </c>
      <c r="BG59" s="4">
        <v>42886</v>
      </c>
      <c r="BH59">
        <v>764.54</v>
      </c>
      <c r="BI59" s="6">
        <f t="shared" si="24"/>
        <v>1.8395428449642277E-2</v>
      </c>
      <c r="BJ59" s="4">
        <v>42886</v>
      </c>
      <c r="BK59">
        <v>167.96270000000001</v>
      </c>
      <c r="BL59" s="6">
        <f t="shared" si="25"/>
        <v>-1.3282521764008159E-2</v>
      </c>
      <c r="BM59" s="4">
        <v>42886</v>
      </c>
      <c r="BN59">
        <v>173.13159999999999</v>
      </c>
      <c r="BO59" s="6">
        <f t="shared" si="26"/>
        <v>-9.1722117523577156E-3</v>
      </c>
      <c r="BP59" s="4">
        <v>42886</v>
      </c>
      <c r="BQ59">
        <v>152.71</v>
      </c>
      <c r="BR59" s="6">
        <f t="shared" si="27"/>
        <v>-1.3303697768933039E-2</v>
      </c>
      <c r="BS59" s="4">
        <v>42886</v>
      </c>
      <c r="BT59">
        <v>1217.9860000000001</v>
      </c>
      <c r="BU59" s="6">
        <f t="shared" si="28"/>
        <v>-2.2460394343046426E-2</v>
      </c>
      <c r="BV59" s="4">
        <v>42855</v>
      </c>
      <c r="BW59">
        <v>170.96440000000001</v>
      </c>
      <c r="BX59" s="6">
        <f t="shared" si="29"/>
        <v>1.3034123842249043E-2</v>
      </c>
      <c r="BY59" s="4">
        <v>42855</v>
      </c>
      <c r="BZ59">
        <v>913.12</v>
      </c>
      <c r="CA59" s="6">
        <f t="shared" si="30"/>
        <v>-5.9331351992771867E-3</v>
      </c>
      <c r="CB59" s="4">
        <v>42855</v>
      </c>
      <c r="CC59">
        <v>170.96440000000001</v>
      </c>
      <c r="CD59" s="6">
        <f t="shared" si="31"/>
        <v>1.3034123842249043E-2</v>
      </c>
      <c r="CE59" s="4">
        <v>42886</v>
      </c>
      <c r="CF59">
        <v>375.40879999999999</v>
      </c>
      <c r="CG59" s="6">
        <f t="shared" si="32"/>
        <v>9.359343399444716E-3</v>
      </c>
      <c r="CH59" s="4">
        <v>42886</v>
      </c>
      <c r="CI59">
        <v>144.0017</v>
      </c>
      <c r="CJ59" s="6">
        <f t="shared" si="33"/>
        <v>8.2775818618792743E-4</v>
      </c>
      <c r="CK59" s="4">
        <v>42886</v>
      </c>
      <c r="CL59">
        <v>491.4</v>
      </c>
      <c r="CM59" s="6">
        <f t="shared" si="34"/>
        <v>2.0595852280837516E-3</v>
      </c>
      <c r="CN59" s="4">
        <v>42886</v>
      </c>
      <c r="CO59">
        <v>195.1</v>
      </c>
      <c r="CP59" s="6">
        <f t="shared" si="35"/>
        <v>-5.0994390617032127E-3</v>
      </c>
    </row>
    <row r="60" spans="1:94" x14ac:dyDescent="0.35">
      <c r="A60" s="3">
        <v>42855</v>
      </c>
      <c r="B60" s="6">
        <f t="shared" si="0"/>
        <v>-2.1105205998224998E-2</v>
      </c>
      <c r="C60" s="8">
        <f t="shared" si="1"/>
        <v>88.184634385044063</v>
      </c>
      <c r="D60" s="8">
        <f t="shared" si="36"/>
        <v>188.18463438504406</v>
      </c>
      <c r="E60" s="7">
        <f>SUMPRODUCT(J60:X60,Z60:AN60)</f>
        <v>4.6094676118152191E-3</v>
      </c>
      <c r="F60" s="8">
        <f t="shared" si="3"/>
        <v>74.741456717232268</v>
      </c>
      <c r="G60" s="8">
        <f t="shared" si="37"/>
        <v>174.74145671723227</v>
      </c>
      <c r="H60" s="3"/>
      <c r="I60" s="3"/>
      <c r="J60" s="5">
        <v>1.50716575140874E-2</v>
      </c>
      <c r="K60" s="5">
        <v>6.9018831571906095E-2</v>
      </c>
      <c r="L60" s="5">
        <v>0.13509770828689799</v>
      </c>
      <c r="M60" s="5">
        <v>6.5222784310941195E-2</v>
      </c>
      <c r="N60" s="5">
        <v>9.4215181679862606E-2</v>
      </c>
      <c r="O60" s="5">
        <v>0.11399827729711</v>
      </c>
      <c r="P60" s="5">
        <v>2.7942449081883401E-11</v>
      </c>
      <c r="Q60" s="5">
        <v>1.14042277873346E-2</v>
      </c>
      <c r="R60" s="5">
        <v>9.26607928350974E-2</v>
      </c>
      <c r="S60" s="5">
        <v>8.2546522673622794E-2</v>
      </c>
      <c r="T60" s="5">
        <v>0.104247196591082</v>
      </c>
      <c r="U60" s="5">
        <v>9.8435953129328096E-2</v>
      </c>
      <c r="V60" s="5">
        <v>0.118080866257886</v>
      </c>
      <c r="X60" s="5">
        <v>3.6901688677578803E-11</v>
      </c>
      <c r="Z60" s="7">
        <f t="shared" si="6"/>
        <v>-2.1105205998224998E-2</v>
      </c>
      <c r="AA60" s="7">
        <f t="shared" si="7"/>
        <v>2.7952142225217975E-2</v>
      </c>
      <c r="AB60" s="7">
        <f t="shared" si="8"/>
        <v>1.1349187167012127E-3</v>
      </c>
      <c r="AC60" s="7">
        <f t="shared" si="9"/>
        <v>1.7263106546159174E-2</v>
      </c>
      <c r="AD60" s="7">
        <f t="shared" si="10"/>
        <v>-1.5056201099604219E-2</v>
      </c>
      <c r="AE60" s="7">
        <f t="shared" si="11"/>
        <v>7.2226804848706224E-3</v>
      </c>
      <c r="AF60" s="7">
        <f t="shared" si="12"/>
        <v>-1.1471273911793775E-2</v>
      </c>
      <c r="AG60" s="7">
        <f t="shared" si="13"/>
        <v>1.1498224243495911E-3</v>
      </c>
      <c r="AH60" s="7">
        <f t="shared" si="14"/>
        <v>7.5919545342465243E-3</v>
      </c>
      <c r="AI60" s="7">
        <f t="shared" si="15"/>
        <v>1.8978436569484082E-3</v>
      </c>
      <c r="AJ60" s="7">
        <f t="shared" si="16"/>
        <v>7.5919545342465243E-3</v>
      </c>
      <c r="AK60" s="7">
        <f t="shared" si="17"/>
        <v>5.7582726155656037E-3</v>
      </c>
      <c r="AL60" s="7">
        <f t="shared" si="18"/>
        <v>7.0036631870902478E-4</v>
      </c>
      <c r="AM60" s="7">
        <f t="shared" si="19"/>
        <v>2.1457473331426237E-3</v>
      </c>
      <c r="AN60" s="7">
        <f t="shared" si="20"/>
        <v>-5.9309575708420739E-3</v>
      </c>
      <c r="AU60" s="3"/>
      <c r="AV60" s="3"/>
      <c r="AW60" s="3"/>
      <c r="AX60" s="4">
        <v>42853</v>
      </c>
      <c r="AY60">
        <v>3303.442</v>
      </c>
      <c r="AZ60" s="6">
        <f t="shared" si="21"/>
        <v>-2.1105205998224998E-2</v>
      </c>
      <c r="BA60" s="4">
        <v>42853</v>
      </c>
      <c r="BB60">
        <v>488.01</v>
      </c>
      <c r="BC60" s="6">
        <f t="shared" si="22"/>
        <v>2.7952142225217975E-2</v>
      </c>
      <c r="BD60" s="4">
        <v>42853</v>
      </c>
      <c r="BE60">
        <v>952.69</v>
      </c>
      <c r="BF60" s="6">
        <f t="shared" si="23"/>
        <v>1.1349187167012127E-3</v>
      </c>
      <c r="BG60" s="4">
        <v>42853</v>
      </c>
      <c r="BH60">
        <v>750.73</v>
      </c>
      <c r="BI60" s="6">
        <f t="shared" si="24"/>
        <v>1.7263106546159174E-2</v>
      </c>
      <c r="BJ60" s="4">
        <v>42853</v>
      </c>
      <c r="BK60">
        <v>170.22370000000001</v>
      </c>
      <c r="BL60" s="6">
        <f t="shared" si="25"/>
        <v>-1.5056201099604219E-2</v>
      </c>
      <c r="BM60" s="4">
        <v>42853</v>
      </c>
      <c r="BN60">
        <v>174.73429999999999</v>
      </c>
      <c r="BO60" s="6">
        <f t="shared" si="26"/>
        <v>7.2226804848706224E-3</v>
      </c>
      <c r="BP60" s="4">
        <v>42853</v>
      </c>
      <c r="BQ60">
        <v>154.76900000000001</v>
      </c>
      <c r="BR60" s="6">
        <f t="shared" si="27"/>
        <v>-1.1471273911793775E-2</v>
      </c>
      <c r="BS60" s="4">
        <v>42853</v>
      </c>
      <c r="BT60">
        <v>1245.971</v>
      </c>
      <c r="BU60" s="6">
        <f t="shared" si="28"/>
        <v>1.1498224243495911E-3</v>
      </c>
      <c r="BV60" s="4">
        <v>42825</v>
      </c>
      <c r="BW60">
        <v>168.7647</v>
      </c>
      <c r="BX60" s="6">
        <f t="shared" si="29"/>
        <v>7.5919545342465243E-3</v>
      </c>
      <c r="BY60" s="4">
        <v>42825</v>
      </c>
      <c r="BZ60">
        <v>918.57</v>
      </c>
      <c r="CA60" s="6">
        <f t="shared" si="30"/>
        <v>1.8978436569484082E-3</v>
      </c>
      <c r="CB60" s="4">
        <v>42825</v>
      </c>
      <c r="CC60">
        <v>168.7647</v>
      </c>
      <c r="CD60" s="6">
        <f t="shared" si="31"/>
        <v>7.5919545342465243E-3</v>
      </c>
      <c r="CE60" s="4">
        <v>42855</v>
      </c>
      <c r="CF60">
        <v>371.92779999999999</v>
      </c>
      <c r="CG60" s="6">
        <f t="shared" si="32"/>
        <v>5.7582726155656037E-3</v>
      </c>
      <c r="CH60" s="4">
        <v>42853</v>
      </c>
      <c r="CI60">
        <v>143.8826</v>
      </c>
      <c r="CJ60" s="6">
        <f t="shared" si="33"/>
        <v>7.0036631870902478E-4</v>
      </c>
      <c r="CK60" s="4">
        <v>42855</v>
      </c>
      <c r="CL60">
        <v>490.39</v>
      </c>
      <c r="CM60" s="6">
        <f t="shared" si="34"/>
        <v>2.1457473331426237E-3</v>
      </c>
      <c r="CN60" s="4">
        <v>42855</v>
      </c>
      <c r="CO60">
        <v>196.1</v>
      </c>
      <c r="CP60" s="6">
        <f t="shared" si="35"/>
        <v>-5.9309575708420739E-3</v>
      </c>
    </row>
    <row r="61" spans="1:94" x14ac:dyDescent="0.35">
      <c r="A61" s="3">
        <v>42825</v>
      </c>
      <c r="B61" s="6">
        <f t="shared" si="0"/>
        <v>-5.8426901415172677E-3</v>
      </c>
      <c r="C61" s="8">
        <f t="shared" si="1"/>
        <v>92.24194013305052</v>
      </c>
      <c r="D61" s="8">
        <f t="shared" si="36"/>
        <v>192.24194013305052</v>
      </c>
      <c r="E61" s="7">
        <f>SUMPRODUCT(J61:X61,Z61:AN61)</f>
        <v>7.3086228693119999E-3</v>
      </c>
      <c r="F61" s="8">
        <f t="shared" si="3"/>
        <v>73.939687361928208</v>
      </c>
      <c r="G61" s="8">
        <f t="shared" si="37"/>
        <v>173.93968736192821</v>
      </c>
      <c r="H61" s="3"/>
      <c r="I61" s="3"/>
      <c r="J61" s="5">
        <v>5.7116674539029903E-2</v>
      </c>
      <c r="K61" s="5">
        <v>6.9508405095372594E-2</v>
      </c>
      <c r="L61" s="5">
        <v>7.5209498064276001E-2</v>
      </c>
      <c r="M61" s="5">
        <v>6.5051740372107397E-2</v>
      </c>
      <c r="N61" s="5">
        <v>9.4548567104511205E-2</v>
      </c>
      <c r="O61" s="5">
        <v>0.11313204105365</v>
      </c>
      <c r="P61" s="5">
        <v>3.56685570182051E-11</v>
      </c>
      <c r="Q61" s="5">
        <v>2.8317650027899498E-2</v>
      </c>
      <c r="R61" s="5">
        <v>9.3175264132425703E-2</v>
      </c>
      <c r="S61" s="5">
        <v>8.26603701463208E-2</v>
      </c>
      <c r="T61" s="5">
        <v>0.103161770552645</v>
      </c>
      <c r="U61" s="5">
        <v>9.8958152075164202E-2</v>
      </c>
      <c r="V61" s="5">
        <v>0.119159866360168</v>
      </c>
      <c r="X61" s="5">
        <v>4.4076115402082801E-10</v>
      </c>
      <c r="Z61" s="7">
        <f t="shared" si="6"/>
        <v>-5.8426901415172677E-3</v>
      </c>
      <c r="AA61" s="7">
        <f t="shared" si="7"/>
        <v>2.107798855766338E-2</v>
      </c>
      <c r="AB61" s="7">
        <f t="shared" si="8"/>
        <v>5.2898871431732754E-2</v>
      </c>
      <c r="AC61" s="7">
        <f t="shared" si="9"/>
        <v>2.7941442759043447E-2</v>
      </c>
      <c r="AD61" s="7">
        <f t="shared" si="10"/>
        <v>-2.6614843146741313E-2</v>
      </c>
      <c r="AE61" s="7">
        <f t="shared" si="11"/>
        <v>3.5826266038806085E-3</v>
      </c>
      <c r="AF61" s="7">
        <f t="shared" si="12"/>
        <v>4.1560573895084961E-3</v>
      </c>
      <c r="AG61" s="7">
        <f t="shared" si="13"/>
        <v>4.5678317772246714E-3</v>
      </c>
      <c r="AH61" s="7">
        <f t="shared" si="14"/>
        <v>3.4886897672289845E-3</v>
      </c>
      <c r="AI61" s="7">
        <f t="shared" si="15"/>
        <v>3.315824031516838E-3</v>
      </c>
      <c r="AJ61" s="7">
        <f t="shared" si="16"/>
        <v>3.4886897672289845E-3</v>
      </c>
      <c r="AK61" s="7">
        <f t="shared" si="17"/>
        <v>1.3378684372279443E-2</v>
      </c>
      <c r="AL61" s="7">
        <f t="shared" si="18"/>
        <v>6.7021329903632371E-4</v>
      </c>
      <c r="AM61" s="7">
        <f t="shared" si="19"/>
        <v>-3.7460808664848567E-3</v>
      </c>
      <c r="AN61" s="7">
        <f t="shared" si="20"/>
        <v>-2.1041139397548415E-2</v>
      </c>
      <c r="AU61" s="3"/>
      <c r="AV61" s="3"/>
      <c r="AW61" s="3"/>
      <c r="AX61" s="4">
        <v>42825</v>
      </c>
      <c r="AY61">
        <v>3374.665</v>
      </c>
      <c r="AZ61" s="6">
        <f t="shared" si="21"/>
        <v>-5.8426901415172677E-3</v>
      </c>
      <c r="BA61" s="4">
        <v>42825</v>
      </c>
      <c r="BB61">
        <v>474.74</v>
      </c>
      <c r="BC61" s="6">
        <f t="shared" si="22"/>
        <v>2.107798855766338E-2</v>
      </c>
      <c r="BD61" s="4">
        <v>42825</v>
      </c>
      <c r="BE61">
        <v>951.61</v>
      </c>
      <c r="BF61" s="6">
        <f t="shared" si="23"/>
        <v>5.2898871431732754E-2</v>
      </c>
      <c r="BG61" s="4">
        <v>42825</v>
      </c>
      <c r="BH61">
        <v>737.99</v>
      </c>
      <c r="BI61" s="6">
        <f t="shared" si="24"/>
        <v>2.7941442759043447E-2</v>
      </c>
      <c r="BJ61" s="4">
        <v>42825</v>
      </c>
      <c r="BK61">
        <v>172.82579999999999</v>
      </c>
      <c r="BL61" s="6">
        <f t="shared" si="25"/>
        <v>-2.6614843146741313E-2</v>
      </c>
      <c r="BM61" s="4">
        <v>42825</v>
      </c>
      <c r="BN61">
        <v>173.4813</v>
      </c>
      <c r="BO61" s="6">
        <f t="shared" si="26"/>
        <v>3.5826266038806085E-3</v>
      </c>
      <c r="BP61" s="4">
        <v>42825</v>
      </c>
      <c r="BQ61">
        <v>156.565</v>
      </c>
      <c r="BR61" s="6">
        <f t="shared" si="27"/>
        <v>4.1560573895084961E-3</v>
      </c>
      <c r="BS61" s="4">
        <v>42825</v>
      </c>
      <c r="BT61">
        <v>1244.54</v>
      </c>
      <c r="BU61" s="6">
        <f t="shared" si="28"/>
        <v>4.5678317772246714E-3</v>
      </c>
      <c r="BV61" s="4">
        <v>42794</v>
      </c>
      <c r="BW61">
        <v>167.4931</v>
      </c>
      <c r="BX61" s="6">
        <f t="shared" si="29"/>
        <v>3.4886897672289845E-3</v>
      </c>
      <c r="BY61" s="4">
        <v>42794</v>
      </c>
      <c r="BZ61">
        <v>916.83</v>
      </c>
      <c r="CA61" s="6">
        <f t="shared" si="30"/>
        <v>3.315824031516838E-3</v>
      </c>
      <c r="CB61" s="4">
        <v>42794</v>
      </c>
      <c r="CC61">
        <v>167.4931</v>
      </c>
      <c r="CD61" s="6">
        <f t="shared" si="31"/>
        <v>3.4886897672289845E-3</v>
      </c>
      <c r="CE61" s="4">
        <v>42825</v>
      </c>
      <c r="CF61">
        <v>369.79840000000002</v>
      </c>
      <c r="CG61" s="6">
        <f t="shared" si="32"/>
        <v>1.3378684372279443E-2</v>
      </c>
      <c r="CH61" s="4">
        <v>42825</v>
      </c>
      <c r="CI61">
        <v>143.78190000000001</v>
      </c>
      <c r="CJ61" s="6">
        <f t="shared" si="33"/>
        <v>6.7021329903632371E-4</v>
      </c>
      <c r="CK61" s="4">
        <v>42825</v>
      </c>
      <c r="CL61">
        <v>489.34</v>
      </c>
      <c r="CM61" s="6">
        <f t="shared" si="34"/>
        <v>-3.7460808664848567E-3</v>
      </c>
      <c r="CN61" s="4">
        <v>42825</v>
      </c>
      <c r="CO61">
        <v>197.27</v>
      </c>
      <c r="CP61" s="6">
        <f t="shared" si="35"/>
        <v>-2.1041139397548415E-2</v>
      </c>
    </row>
    <row r="62" spans="1:94" x14ac:dyDescent="0.35">
      <c r="A62" s="3">
        <v>42794</v>
      </c>
      <c r="B62" s="6">
        <f t="shared" si="0"/>
        <v>2.6128893593892786E-2</v>
      </c>
      <c r="C62" s="8">
        <f t="shared" si="1"/>
        <v>93.371751358359944</v>
      </c>
      <c r="D62" s="8">
        <f t="shared" si="36"/>
        <v>193.37175135835994</v>
      </c>
      <c r="E62" s="7">
        <f>SUMPRODUCT(J62:X62,Z62:AN62)</f>
        <v>1.7446275899166495E-2</v>
      </c>
      <c r="F62" s="8">
        <f t="shared" si="3"/>
        <v>72.677651528944665</v>
      </c>
      <c r="G62" s="8">
        <f t="shared" si="37"/>
        <v>172.67765152894466</v>
      </c>
      <c r="H62" s="3"/>
      <c r="I62" s="3"/>
      <c r="J62" s="5">
        <v>6.4263597047192797E-2</v>
      </c>
      <c r="K62" s="5">
        <v>6.6988018939363195E-2</v>
      </c>
      <c r="L62" s="5">
        <v>7.3846998496563607E-2</v>
      </c>
      <c r="M62" s="5">
        <v>6.6172704207955305E-2</v>
      </c>
      <c r="N62" s="5">
        <v>9.2131337627902599E-2</v>
      </c>
      <c r="O62" s="5">
        <v>0.116019404159178</v>
      </c>
      <c r="P62" s="5">
        <v>3.0184408338825998E-11</v>
      </c>
      <c r="Q62" s="5">
        <v>2.8268220840495899E-2</v>
      </c>
      <c r="R62" s="5">
        <v>9.0058399404611203E-2</v>
      </c>
      <c r="S62" s="5">
        <v>8.1340761560736594E-2</v>
      </c>
      <c r="T62" s="5">
        <v>0.10713856241868901</v>
      </c>
      <c r="U62" s="5">
        <v>0.100938328900786</v>
      </c>
      <c r="V62" s="5">
        <v>0.11283366588726999</v>
      </c>
      <c r="X62" s="5">
        <v>4.7907169715976505E-10</v>
      </c>
      <c r="Z62" s="7">
        <f t="shared" si="6"/>
        <v>2.6128893593892786E-2</v>
      </c>
      <c r="AA62" s="7">
        <f t="shared" si="7"/>
        <v>2.1060722521137529E-2</v>
      </c>
      <c r="AB62" s="7">
        <f t="shared" si="8"/>
        <v>7.7093587253161011E-2</v>
      </c>
      <c r="AC62" s="7">
        <f t="shared" si="9"/>
        <v>1.4555629354323522E-2</v>
      </c>
      <c r="AD62" s="7">
        <f t="shared" si="10"/>
        <v>2.0876909201530251E-3</v>
      </c>
      <c r="AE62" s="7">
        <f t="shared" si="11"/>
        <v>1.7578126149736327E-2</v>
      </c>
      <c r="AF62" s="7">
        <f t="shared" si="12"/>
        <v>1.7540027241653782E-3</v>
      </c>
      <c r="AG62" s="7">
        <f t="shared" si="13"/>
        <v>1.348000618453985E-2</v>
      </c>
      <c r="AH62" s="7">
        <f t="shared" si="14"/>
        <v>1.9815149843249454E-2</v>
      </c>
      <c r="AI62" s="7">
        <f t="shared" si="15"/>
        <v>-2.7718968941660054E-3</v>
      </c>
      <c r="AJ62" s="7">
        <f t="shared" si="16"/>
        <v>1.9815149843249454E-2</v>
      </c>
      <c r="AK62" s="7">
        <f t="shared" si="17"/>
        <v>1.3350694762635366E-2</v>
      </c>
      <c r="AL62" s="7">
        <f t="shared" si="18"/>
        <v>5.1040196417708676E-4</v>
      </c>
      <c r="AM62" s="7">
        <f t="shared" si="19"/>
        <v>7.6934123874197319E-3</v>
      </c>
      <c r="AN62" s="7">
        <f t="shared" si="20"/>
        <v>-9.2920353982301612E-3</v>
      </c>
      <c r="AU62" s="3"/>
      <c r="AV62" s="3"/>
      <c r="AW62" s="3"/>
      <c r="AX62" s="4">
        <v>42794</v>
      </c>
      <c r="AY62">
        <v>3394.498</v>
      </c>
      <c r="AZ62" s="6">
        <f t="shared" si="21"/>
        <v>2.6128893593892786E-2</v>
      </c>
      <c r="BA62" s="4">
        <v>42794</v>
      </c>
      <c r="BB62">
        <v>464.94</v>
      </c>
      <c r="BC62" s="6">
        <f t="shared" si="22"/>
        <v>2.1060722521137529E-2</v>
      </c>
      <c r="BD62" s="4">
        <v>42794</v>
      </c>
      <c r="BE62">
        <v>903.8</v>
      </c>
      <c r="BF62" s="6">
        <f t="shared" si="23"/>
        <v>7.7093587253161011E-2</v>
      </c>
      <c r="BG62" s="4">
        <v>42794</v>
      </c>
      <c r="BH62">
        <v>717.93</v>
      </c>
      <c r="BI62" s="6">
        <f t="shared" si="24"/>
        <v>1.4555629354323522E-2</v>
      </c>
      <c r="BJ62" s="4">
        <v>42794</v>
      </c>
      <c r="BK62">
        <v>177.5513</v>
      </c>
      <c r="BL62" s="6">
        <f t="shared" si="25"/>
        <v>2.0876909201530251E-3</v>
      </c>
      <c r="BM62" s="4">
        <v>42794</v>
      </c>
      <c r="BN62">
        <v>172.86199999999999</v>
      </c>
      <c r="BO62" s="6">
        <f t="shared" si="26"/>
        <v>1.7578126149736327E-2</v>
      </c>
      <c r="BP62" s="4">
        <v>42794</v>
      </c>
      <c r="BQ62">
        <v>155.917</v>
      </c>
      <c r="BR62" s="6">
        <f t="shared" si="27"/>
        <v>1.7540027241653782E-3</v>
      </c>
      <c r="BS62" s="4">
        <v>42794</v>
      </c>
      <c r="BT62">
        <v>1238.8810000000001</v>
      </c>
      <c r="BU62" s="6">
        <f t="shared" si="28"/>
        <v>1.348000618453985E-2</v>
      </c>
      <c r="BV62" s="4">
        <v>42766</v>
      </c>
      <c r="BW62">
        <v>166.91079999999999</v>
      </c>
      <c r="BX62" s="6">
        <f t="shared" si="29"/>
        <v>1.9815149843249454E-2</v>
      </c>
      <c r="BY62" s="4">
        <v>42766</v>
      </c>
      <c r="BZ62">
        <v>913.8</v>
      </c>
      <c r="CA62" s="6">
        <f t="shared" si="30"/>
        <v>-2.7718968941660054E-3</v>
      </c>
      <c r="CB62" s="4">
        <v>42766</v>
      </c>
      <c r="CC62">
        <v>166.91079999999999</v>
      </c>
      <c r="CD62" s="6">
        <f t="shared" si="31"/>
        <v>1.9815149843249454E-2</v>
      </c>
      <c r="CE62" s="4">
        <v>42794</v>
      </c>
      <c r="CF62">
        <v>364.91629999999998</v>
      </c>
      <c r="CG62" s="6">
        <f t="shared" si="32"/>
        <v>1.3350694762635366E-2</v>
      </c>
      <c r="CH62" s="4">
        <v>42794</v>
      </c>
      <c r="CI62">
        <v>143.68559999999999</v>
      </c>
      <c r="CJ62" s="6">
        <f t="shared" si="33"/>
        <v>5.1040196417708676E-4</v>
      </c>
      <c r="CK62" s="4">
        <v>42794</v>
      </c>
      <c r="CL62">
        <v>491.18</v>
      </c>
      <c r="CM62" s="6">
        <f t="shared" si="34"/>
        <v>7.6934123874197319E-3</v>
      </c>
      <c r="CN62" s="4">
        <v>42794</v>
      </c>
      <c r="CO62">
        <v>201.51</v>
      </c>
      <c r="CP62" s="6">
        <f t="shared" si="35"/>
        <v>-9.2920353982301612E-3</v>
      </c>
    </row>
    <row r="63" spans="1:94" x14ac:dyDescent="0.35">
      <c r="A63" s="3">
        <v>42766</v>
      </c>
      <c r="B63" s="6">
        <f t="shared" si="0"/>
        <v>1.7993028047828711E-2</v>
      </c>
      <c r="C63" s="8">
        <f t="shared" si="1"/>
        <v>88.447818364317442</v>
      </c>
      <c r="D63" s="8">
        <f t="shared" si="36"/>
        <v>188.44781836431744</v>
      </c>
      <c r="E63" s="7">
        <f>SUMPRODUCT(J63:X63,Z63:AN63)</f>
        <v>1.817325244248855E-2</v>
      </c>
      <c r="F63" s="8">
        <f t="shared" si="3"/>
        <v>69.71672669040052</v>
      </c>
      <c r="G63" s="8">
        <f t="shared" si="37"/>
        <v>169.71672669040052</v>
      </c>
      <c r="H63" s="3"/>
      <c r="I63" s="3"/>
      <c r="J63" s="5">
        <v>6.15223365743892E-2</v>
      </c>
      <c r="K63" s="5">
        <v>7.0313502964715502E-2</v>
      </c>
      <c r="L63" s="5">
        <v>7.27781812339197E-2</v>
      </c>
      <c r="M63" s="5">
        <v>6.4468726203443794E-2</v>
      </c>
      <c r="N63" s="5">
        <v>9.1839028200630599E-2</v>
      </c>
      <c r="O63" s="5">
        <v>0.111537908024632</v>
      </c>
      <c r="P63" s="5">
        <v>1.22550495048097E-10</v>
      </c>
      <c r="Q63" s="5">
        <v>2.7540743669546699E-2</v>
      </c>
      <c r="R63" s="5">
        <v>9.3350998812809394E-2</v>
      </c>
      <c r="S63" s="5">
        <v>8.6192107152085001E-2</v>
      </c>
      <c r="T63" s="5">
        <v>0.102448613304752</v>
      </c>
      <c r="U63" s="5">
        <v>9.9707613321159502E-2</v>
      </c>
      <c r="V63" s="5">
        <v>0.118300240344823</v>
      </c>
      <c r="X63" s="5">
        <v>7.0543603095191598E-11</v>
      </c>
      <c r="Z63" s="7">
        <f t="shared" si="6"/>
        <v>1.7993028047828711E-2</v>
      </c>
      <c r="AA63" s="7">
        <f t="shared" si="7"/>
        <v>9.9374683116444207E-2</v>
      </c>
      <c r="AB63" s="7">
        <f t="shared" si="8"/>
        <v>1.844861696059041E-2</v>
      </c>
      <c r="AC63" s="7">
        <f t="shared" si="9"/>
        <v>4.4025435606898942E-2</v>
      </c>
      <c r="AD63" s="7">
        <f t="shared" si="10"/>
        <v>1.354683491794185E-3</v>
      </c>
      <c r="AE63" s="7">
        <f t="shared" si="11"/>
        <v>1.4735160752910125E-2</v>
      </c>
      <c r="AF63" s="7">
        <f t="shared" si="12"/>
        <v>-1.8322411368094413E-2</v>
      </c>
      <c r="AG63" s="7">
        <f t="shared" si="13"/>
        <v>7.2536255767964002E-3</v>
      </c>
      <c r="AH63" s="7">
        <f t="shared" si="14"/>
        <v>6.0955481475152493E-3</v>
      </c>
      <c r="AI63" s="7">
        <f t="shared" si="15"/>
        <v>1.0788033886339666E-2</v>
      </c>
      <c r="AJ63" s="7">
        <f t="shared" si="16"/>
        <v>6.0955481475152493E-3</v>
      </c>
      <c r="AK63" s="7">
        <f t="shared" si="17"/>
        <v>1.7440163600245185E-2</v>
      </c>
      <c r="AL63" s="7">
        <f t="shared" si="18"/>
        <v>5.747935271979076E-4</v>
      </c>
      <c r="AM63" s="7">
        <f t="shared" si="19"/>
        <v>-3.5570456078664043E-3</v>
      </c>
      <c r="AN63" s="7">
        <f t="shared" si="20"/>
        <v>-1.3722542792028241E-2</v>
      </c>
      <c r="AU63" s="3"/>
      <c r="AV63" s="3"/>
      <c r="AW63" s="3"/>
      <c r="AX63" s="4">
        <v>42766</v>
      </c>
      <c r="AY63">
        <v>3308.0619999999999</v>
      </c>
      <c r="AZ63" s="6">
        <f t="shared" si="21"/>
        <v>1.7993028047828711E-2</v>
      </c>
      <c r="BA63" s="4">
        <v>42766</v>
      </c>
      <c r="BB63">
        <v>455.35</v>
      </c>
      <c r="BC63" s="6">
        <f t="shared" si="22"/>
        <v>9.9374683116444207E-2</v>
      </c>
      <c r="BD63" s="4">
        <v>42766</v>
      </c>
      <c r="BE63">
        <v>839.11</v>
      </c>
      <c r="BF63" s="6">
        <f t="shared" si="23"/>
        <v>1.844861696059041E-2</v>
      </c>
      <c r="BG63" s="4">
        <v>42766</v>
      </c>
      <c r="BH63">
        <v>707.63</v>
      </c>
      <c r="BI63" s="6">
        <f t="shared" si="24"/>
        <v>4.4025435606898942E-2</v>
      </c>
      <c r="BJ63" s="4">
        <v>42766</v>
      </c>
      <c r="BK63">
        <v>177.1814</v>
      </c>
      <c r="BL63" s="6">
        <f t="shared" si="25"/>
        <v>1.354683491794185E-3</v>
      </c>
      <c r="BM63" s="4">
        <v>42766</v>
      </c>
      <c r="BN63">
        <v>169.8759</v>
      </c>
      <c r="BO63" s="6">
        <f t="shared" si="26"/>
        <v>1.4735160752910125E-2</v>
      </c>
      <c r="BP63" s="4">
        <v>42766</v>
      </c>
      <c r="BQ63">
        <v>155.64400000000001</v>
      </c>
      <c r="BR63" s="6">
        <f t="shared" si="27"/>
        <v>-1.8322411368094413E-2</v>
      </c>
      <c r="BS63" s="4">
        <v>42766</v>
      </c>
      <c r="BT63">
        <v>1222.403</v>
      </c>
      <c r="BU63" s="6">
        <f t="shared" si="28"/>
        <v>7.2536255767964002E-3</v>
      </c>
      <c r="BV63" s="4">
        <v>42735</v>
      </c>
      <c r="BW63">
        <v>163.6677</v>
      </c>
      <c r="BX63" s="6">
        <f t="shared" si="29"/>
        <v>6.0955481475152493E-3</v>
      </c>
      <c r="BY63" s="4">
        <v>42735</v>
      </c>
      <c r="BZ63">
        <v>916.34</v>
      </c>
      <c r="CA63" s="6">
        <f t="shared" si="30"/>
        <v>1.0788033886339666E-2</v>
      </c>
      <c r="CB63" s="4">
        <v>42735</v>
      </c>
      <c r="CC63">
        <v>163.6677</v>
      </c>
      <c r="CD63" s="6">
        <f t="shared" si="31"/>
        <v>6.0955481475152493E-3</v>
      </c>
      <c r="CE63" s="4">
        <v>42766</v>
      </c>
      <c r="CF63">
        <v>360.10860000000002</v>
      </c>
      <c r="CG63" s="6">
        <f t="shared" si="32"/>
        <v>1.7440163600245185E-2</v>
      </c>
      <c r="CH63" s="4">
        <v>42766</v>
      </c>
      <c r="CI63">
        <v>143.6123</v>
      </c>
      <c r="CJ63" s="6">
        <f t="shared" si="33"/>
        <v>5.747935271979076E-4</v>
      </c>
      <c r="CK63" s="4">
        <v>42766</v>
      </c>
      <c r="CL63">
        <v>487.43</v>
      </c>
      <c r="CM63" s="6">
        <f t="shared" si="34"/>
        <v>-3.5570456078664043E-3</v>
      </c>
      <c r="CN63" s="4">
        <v>42766</v>
      </c>
      <c r="CO63">
        <v>203.4</v>
      </c>
      <c r="CP63" s="6">
        <f t="shared" si="35"/>
        <v>-1.3722542792028241E-2</v>
      </c>
    </row>
    <row r="64" spans="1:94" x14ac:dyDescent="0.35">
      <c r="A64" s="3">
        <v>42735</v>
      </c>
      <c r="B64" s="6">
        <f t="shared" si="0"/>
        <v>-4.5141673221735054E-2</v>
      </c>
      <c r="C64" s="8">
        <f t="shared" si="1"/>
        <v>85.117002938318308</v>
      </c>
      <c r="D64" s="8">
        <f t="shared" si="36"/>
        <v>185.11700293831831</v>
      </c>
      <c r="E64" s="7">
        <f>SUMPRODUCT(J64:X64,Z64:AN64)</f>
        <v>-3.5166934062665542E-3</v>
      </c>
      <c r="F64" s="8">
        <f t="shared" si="3"/>
        <v>66.687473161633619</v>
      </c>
      <c r="G64" s="8">
        <f t="shared" si="37"/>
        <v>166.68747316163362</v>
      </c>
      <c r="H64" s="3"/>
      <c r="I64" s="3"/>
      <c r="J64" s="5">
        <v>6.2663887576609303E-2</v>
      </c>
      <c r="K64" s="5">
        <v>6.9792530418972404E-2</v>
      </c>
      <c r="L64" s="5">
        <v>7.5988362343748797E-2</v>
      </c>
      <c r="M64" s="5">
        <v>6.3368228442469504E-2</v>
      </c>
      <c r="N64" s="5">
        <v>8.9886494561843305E-2</v>
      </c>
      <c r="O64" s="5">
        <v>0.114872341786928</v>
      </c>
      <c r="P64" s="5">
        <v>3.9182668762023702E-10</v>
      </c>
      <c r="Q64" s="5">
        <v>2.7726751607587301E-2</v>
      </c>
      <c r="R64" s="5">
        <v>9.3737209180793493E-2</v>
      </c>
      <c r="S64" s="5">
        <v>8.5330055087867701E-2</v>
      </c>
      <c r="T64" s="5">
        <v>0.101980404557658</v>
      </c>
      <c r="U64" s="5">
        <v>0.10292375602322699</v>
      </c>
      <c r="V64" s="5">
        <v>0.11172997801477</v>
      </c>
      <c r="X64" s="5">
        <v>5.6977878042134E-12</v>
      </c>
      <c r="Z64" s="7">
        <f t="shared" si="6"/>
        <v>-4.5141673221735054E-2</v>
      </c>
      <c r="AA64" s="7">
        <f t="shared" si="7"/>
        <v>-5.1067631964809429E-2</v>
      </c>
      <c r="AB64" s="7">
        <f t="shared" si="8"/>
        <v>4.9521253887905656E-3</v>
      </c>
      <c r="AC64" s="7">
        <f t="shared" si="9"/>
        <v>8.8412592096449218E-3</v>
      </c>
      <c r="AD64" s="7">
        <f t="shared" si="10"/>
        <v>1.8024979172516043E-2</v>
      </c>
      <c r="AE64" s="7">
        <f t="shared" si="11"/>
        <v>4.0525773480298861E-3</v>
      </c>
      <c r="AF64" s="7">
        <f t="shared" si="12"/>
        <v>-3.8339297628434514E-2</v>
      </c>
      <c r="AG64" s="7">
        <f t="shared" si="13"/>
        <v>4.9019607843135971E-3</v>
      </c>
      <c r="AH64" s="7">
        <f t="shared" si="14"/>
        <v>-7.8747408782117133E-3</v>
      </c>
      <c r="AI64" s="7">
        <f t="shared" si="15"/>
        <v>1.9293906004047637E-2</v>
      </c>
      <c r="AJ64" s="7">
        <f t="shared" si="16"/>
        <v>-7.8747408782117133E-3</v>
      </c>
      <c r="AK64" s="7">
        <f t="shared" si="17"/>
        <v>-4.2425823034239196E-3</v>
      </c>
      <c r="AL64" s="7">
        <f t="shared" si="18"/>
        <v>4.4330999217939904E-4</v>
      </c>
      <c r="AM64" s="7">
        <f t="shared" si="19"/>
        <v>5.7776132905666628E-3</v>
      </c>
      <c r="AN64" s="7">
        <f t="shared" si="20"/>
        <v>1.4081771389724777E-3</v>
      </c>
      <c r="AU64" s="3"/>
      <c r="AV64" s="3"/>
      <c r="AW64" s="3"/>
      <c r="AX64" s="4">
        <v>42734</v>
      </c>
      <c r="AY64">
        <v>3249.5920000000001</v>
      </c>
      <c r="AZ64" s="6">
        <f t="shared" si="21"/>
        <v>-4.5141673221735054E-2</v>
      </c>
      <c r="BA64" s="4">
        <v>42734</v>
      </c>
      <c r="BB64">
        <v>414.19</v>
      </c>
      <c r="BC64" s="6">
        <f t="shared" si="22"/>
        <v>-5.1067631964809429E-2</v>
      </c>
      <c r="BD64" s="4">
        <v>42734</v>
      </c>
      <c r="BE64">
        <v>823.91</v>
      </c>
      <c r="BF64" s="6">
        <f t="shared" si="23"/>
        <v>4.9521253887905656E-3</v>
      </c>
      <c r="BG64" s="4">
        <v>42734</v>
      </c>
      <c r="BH64">
        <v>677.79</v>
      </c>
      <c r="BI64" s="6">
        <f t="shared" si="24"/>
        <v>8.8412592096449218E-3</v>
      </c>
      <c r="BJ64" s="4">
        <v>42734</v>
      </c>
      <c r="BK64">
        <v>176.9417</v>
      </c>
      <c r="BL64" s="6">
        <f t="shared" si="25"/>
        <v>1.8024979172516043E-2</v>
      </c>
      <c r="BM64" s="4">
        <v>42734</v>
      </c>
      <c r="BN64">
        <v>167.4091</v>
      </c>
      <c r="BO64" s="6">
        <f t="shared" si="26"/>
        <v>4.0525773480298861E-3</v>
      </c>
      <c r="BP64" s="4">
        <v>42734</v>
      </c>
      <c r="BQ64">
        <v>158.54900000000001</v>
      </c>
      <c r="BR64" s="6">
        <f t="shared" si="27"/>
        <v>-3.8339297628434514E-2</v>
      </c>
      <c r="BS64" s="4">
        <v>42734</v>
      </c>
      <c r="BT64">
        <v>1213.5999999999999</v>
      </c>
      <c r="BU64" s="6">
        <f t="shared" si="28"/>
        <v>4.9019607843135971E-3</v>
      </c>
      <c r="BV64" s="4">
        <v>42704</v>
      </c>
      <c r="BW64">
        <v>162.67609999999999</v>
      </c>
      <c r="BX64" s="6">
        <f t="shared" si="29"/>
        <v>-7.8747408782117133E-3</v>
      </c>
      <c r="BY64" s="4">
        <v>42704</v>
      </c>
      <c r="BZ64">
        <v>906.56</v>
      </c>
      <c r="CA64" s="6">
        <f t="shared" si="30"/>
        <v>1.9293906004047637E-2</v>
      </c>
      <c r="CB64" s="4">
        <v>42704</v>
      </c>
      <c r="CC64">
        <v>162.67609999999999</v>
      </c>
      <c r="CD64" s="6">
        <f t="shared" si="31"/>
        <v>-7.8747408782117133E-3</v>
      </c>
      <c r="CE64" s="4">
        <v>42735</v>
      </c>
      <c r="CF64">
        <v>353.9359</v>
      </c>
      <c r="CG64" s="6">
        <f t="shared" si="32"/>
        <v>-4.2425823034239196E-3</v>
      </c>
      <c r="CH64" s="4">
        <v>42734</v>
      </c>
      <c r="CI64">
        <v>143.52979999999999</v>
      </c>
      <c r="CJ64" s="6">
        <f t="shared" si="33"/>
        <v>4.4330999217939904E-4</v>
      </c>
      <c r="CK64" s="4">
        <v>42735</v>
      </c>
      <c r="CL64">
        <v>489.17</v>
      </c>
      <c r="CM64" s="6">
        <f t="shared" si="34"/>
        <v>5.7776132905666628E-3</v>
      </c>
      <c r="CN64" s="4">
        <v>42735</v>
      </c>
      <c r="CO64">
        <v>206.23</v>
      </c>
      <c r="CP64" s="6">
        <f t="shared" si="35"/>
        <v>1.4081771389724777E-3</v>
      </c>
    </row>
    <row r="65" spans="1:94" x14ac:dyDescent="0.35">
      <c r="A65" s="3">
        <v>42704</v>
      </c>
      <c r="B65" s="6">
        <f t="shared" si="0"/>
        <v>4.8353623918791194E-2</v>
      </c>
      <c r="C65" s="8">
        <f t="shared" si="1"/>
        <v>93.868553843910462</v>
      </c>
      <c r="D65" s="8">
        <f t="shared" si="36"/>
        <v>193.86855384391046</v>
      </c>
      <c r="E65" s="7">
        <f>SUMPRODUCT(J65:X65,Z65:AN65)</f>
        <v>-7.8882075254972147E-3</v>
      </c>
      <c r="F65" s="8">
        <f t="shared" si="3"/>
        <v>67.275730620535285</v>
      </c>
      <c r="G65" s="8">
        <f t="shared" si="37"/>
        <v>167.27573062053528</v>
      </c>
      <c r="H65" s="3"/>
      <c r="I65" s="3"/>
      <c r="J65" s="5">
        <v>5.0701539778615599E-2</v>
      </c>
      <c r="K65" s="5">
        <v>6.2709382738762906E-2</v>
      </c>
      <c r="L65" s="5">
        <v>8.7336847283578295E-2</v>
      </c>
      <c r="M65" s="5">
        <v>7.0451358975024594E-2</v>
      </c>
      <c r="N65" s="5">
        <v>9.2420027086874995E-2</v>
      </c>
      <c r="O65" s="5">
        <v>0.111373951307514</v>
      </c>
      <c r="P65" s="5">
        <v>1.9252358788261502E-9</v>
      </c>
      <c r="Q65" s="5">
        <v>2.8340528642563902E-2</v>
      </c>
      <c r="R65" s="5">
        <v>8.60627871866919E-2</v>
      </c>
      <c r="S65" s="5">
        <v>0.114809032450803</v>
      </c>
      <c r="T65" s="5">
        <v>8.3675855745216104E-2</v>
      </c>
      <c r="U65" s="5">
        <v>9.8968845466064798E-2</v>
      </c>
      <c r="V65" s="5">
        <v>0.113149841409716</v>
      </c>
      <c r="X65" s="5">
        <v>3.3385315617030499E-12</v>
      </c>
      <c r="Z65" s="7">
        <f t="shared" si="6"/>
        <v>4.8353623918791194E-2</v>
      </c>
      <c r="AA65" s="7">
        <f t="shared" si="7"/>
        <v>-2.8252109446312082E-2</v>
      </c>
      <c r="AB65" s="7">
        <f t="shared" si="8"/>
        <v>-4.3683657996033985E-2</v>
      </c>
      <c r="AC65" s="7">
        <f t="shared" si="9"/>
        <v>-5.3892299892975809E-2</v>
      </c>
      <c r="AD65" s="7">
        <f t="shared" si="10"/>
        <v>1.3335354459936437E-2</v>
      </c>
      <c r="AE65" s="7">
        <f t="shared" si="11"/>
        <v>-9.734374517438785E-3</v>
      </c>
      <c r="AF65" s="7">
        <f t="shared" si="12"/>
        <v>-1.2263580102685748E-2</v>
      </c>
      <c r="AG65" s="7">
        <f t="shared" si="13"/>
        <v>-3.2436179958896315E-3</v>
      </c>
      <c r="AH65" s="7">
        <f t="shared" si="14"/>
        <v>-1.4171703009299914E-2</v>
      </c>
      <c r="AI65" s="7">
        <f t="shared" si="15"/>
        <v>1.5146154109549932E-2</v>
      </c>
      <c r="AJ65" s="7">
        <f t="shared" si="16"/>
        <v>-1.4171703009299914E-2</v>
      </c>
      <c r="AK65" s="7">
        <f t="shared" si="17"/>
        <v>-3.8830870205518626E-3</v>
      </c>
      <c r="AL65" s="7">
        <f t="shared" si="18"/>
        <v>3.3887054308532087E-4</v>
      </c>
      <c r="AM65" s="7">
        <f t="shared" si="19"/>
        <v>9.8789824648064998E-4</v>
      </c>
      <c r="AN65" s="7">
        <f t="shared" si="20"/>
        <v>-1.7934176724347076E-3</v>
      </c>
      <c r="AU65" s="3"/>
      <c r="AV65" s="3"/>
      <c r="AW65" s="3"/>
      <c r="AX65" s="4">
        <v>42704</v>
      </c>
      <c r="AY65">
        <v>3403.2190000000001</v>
      </c>
      <c r="AZ65" s="6">
        <f t="shared" si="21"/>
        <v>4.8353623918791194E-2</v>
      </c>
      <c r="BA65" s="4">
        <v>42704</v>
      </c>
      <c r="BB65">
        <v>436.48</v>
      </c>
      <c r="BC65" s="6">
        <f t="shared" si="22"/>
        <v>-2.8252109446312082E-2</v>
      </c>
      <c r="BD65" s="4">
        <v>42704</v>
      </c>
      <c r="BE65">
        <v>819.85</v>
      </c>
      <c r="BF65" s="6">
        <f t="shared" si="23"/>
        <v>-4.3683657996033985E-2</v>
      </c>
      <c r="BG65" s="4">
        <v>42704</v>
      </c>
      <c r="BH65">
        <v>671.85</v>
      </c>
      <c r="BI65" s="6">
        <f t="shared" si="24"/>
        <v>-5.3892299892975809E-2</v>
      </c>
      <c r="BJ65" s="4">
        <v>42704</v>
      </c>
      <c r="BK65">
        <v>173.80879999999999</v>
      </c>
      <c r="BL65" s="6">
        <f t="shared" si="25"/>
        <v>1.3335354459936437E-2</v>
      </c>
      <c r="BM65" s="4">
        <v>42704</v>
      </c>
      <c r="BN65">
        <v>166.73339999999999</v>
      </c>
      <c r="BO65" s="6">
        <f t="shared" si="26"/>
        <v>-9.734374517438785E-3</v>
      </c>
      <c r="BP65" s="4">
        <v>42704</v>
      </c>
      <c r="BQ65">
        <v>164.87</v>
      </c>
      <c r="BR65" s="6">
        <f t="shared" si="27"/>
        <v>-1.2263580102685748E-2</v>
      </c>
      <c r="BS65" s="4">
        <v>42704</v>
      </c>
      <c r="BT65">
        <v>1207.68</v>
      </c>
      <c r="BU65" s="6">
        <f t="shared" si="28"/>
        <v>-3.2436179958896315E-3</v>
      </c>
      <c r="BV65" s="4">
        <v>42674</v>
      </c>
      <c r="BW65">
        <v>163.96729999999999</v>
      </c>
      <c r="BX65" s="6">
        <f t="shared" si="29"/>
        <v>-1.4171703009299914E-2</v>
      </c>
      <c r="BY65" s="4">
        <v>42674</v>
      </c>
      <c r="BZ65">
        <v>889.4</v>
      </c>
      <c r="CA65" s="6">
        <f t="shared" si="30"/>
        <v>1.5146154109549932E-2</v>
      </c>
      <c r="CB65" s="4">
        <v>42674</v>
      </c>
      <c r="CC65">
        <v>163.96729999999999</v>
      </c>
      <c r="CD65" s="6">
        <f t="shared" si="31"/>
        <v>-1.4171703009299914E-2</v>
      </c>
      <c r="CE65" s="4">
        <v>42704</v>
      </c>
      <c r="CF65">
        <v>355.44389999999999</v>
      </c>
      <c r="CG65" s="6">
        <f t="shared" si="32"/>
        <v>-3.8830870205518626E-3</v>
      </c>
      <c r="CH65" s="4">
        <v>42704</v>
      </c>
      <c r="CI65">
        <v>143.46619999999999</v>
      </c>
      <c r="CJ65" s="6">
        <f t="shared" si="33"/>
        <v>3.3887054308532087E-4</v>
      </c>
      <c r="CK65" s="4">
        <v>42704</v>
      </c>
      <c r="CL65">
        <v>486.36</v>
      </c>
      <c r="CM65" s="6">
        <f t="shared" si="34"/>
        <v>9.8789824648064998E-4</v>
      </c>
      <c r="CN65" s="4">
        <v>42704</v>
      </c>
      <c r="CO65">
        <v>205.94</v>
      </c>
      <c r="CP65" s="6">
        <f t="shared" si="35"/>
        <v>-1.7934176724347076E-3</v>
      </c>
    </row>
    <row r="66" spans="1:94" x14ac:dyDescent="0.35">
      <c r="A66" s="3">
        <v>42674</v>
      </c>
      <c r="B66" s="6">
        <f t="shared" si="0"/>
        <v>3.2139141692908005E-2</v>
      </c>
      <c r="C66" s="8">
        <f t="shared" si="1"/>
        <v>84.926678766293975</v>
      </c>
      <c r="D66" s="8">
        <f t="shared" si="36"/>
        <v>184.92667876629397</v>
      </c>
      <c r="E66" s="7">
        <f>SUMPRODUCT(J66:X66,Z66:AN66)</f>
        <v>1.4447003550793099E-3</v>
      </c>
      <c r="F66" s="8">
        <f t="shared" si="3"/>
        <v>68.6057275897507</v>
      </c>
      <c r="G66" s="8">
        <f t="shared" si="37"/>
        <v>168.6057275897507</v>
      </c>
      <c r="H66" s="3"/>
      <c r="I66" s="3"/>
      <c r="J66" s="5">
        <v>6.5058708179488403E-2</v>
      </c>
      <c r="K66" s="5">
        <v>6.3698259015056199E-2</v>
      </c>
      <c r="L66" s="5">
        <v>6.1567955877428603E-2</v>
      </c>
      <c r="M66" s="5">
        <v>7.0979209153933201E-2</v>
      </c>
      <c r="N66" s="5">
        <v>9.43011959823465E-2</v>
      </c>
      <c r="O66" s="5">
        <v>0.108668962583295</v>
      </c>
      <c r="P66" s="5">
        <v>9.7381129996817904E-12</v>
      </c>
      <c r="Q66" s="5">
        <v>3.7906703263957398E-2</v>
      </c>
      <c r="R66" s="5">
        <v>9.0577693327011502E-2</v>
      </c>
      <c r="S66" s="5">
        <v>9.0157047867994805E-2</v>
      </c>
      <c r="T66" s="5">
        <v>9.9938023699407103E-2</v>
      </c>
      <c r="U66" s="5">
        <v>0.100361266674399</v>
      </c>
      <c r="V66" s="5">
        <v>0.116784974226117</v>
      </c>
      <c r="X66" s="5">
        <v>1.39826522161175E-10</v>
      </c>
      <c r="Z66" s="7">
        <f t="shared" si="6"/>
        <v>3.2139141692908005E-2</v>
      </c>
      <c r="AA66" s="7">
        <f t="shared" si="7"/>
        <v>-2.8716618012758079E-2</v>
      </c>
      <c r="AB66" s="7">
        <f t="shared" si="8"/>
        <v>2.0109471680152282E-2</v>
      </c>
      <c r="AC66" s="7">
        <f t="shared" si="9"/>
        <v>-2.0064582010874014E-2</v>
      </c>
      <c r="AD66" s="7">
        <f t="shared" si="10"/>
        <v>-4.8850249617812622E-3</v>
      </c>
      <c r="AE66" s="7">
        <f t="shared" si="11"/>
        <v>3.2318417446224536E-3</v>
      </c>
      <c r="AF66" s="7">
        <f t="shared" si="12"/>
        <v>1.1268834402660983E-2</v>
      </c>
      <c r="AG66" s="7">
        <f t="shared" si="13"/>
        <v>-9.5731213162227109E-5</v>
      </c>
      <c r="AH66" s="7">
        <f t="shared" si="14"/>
        <v>6.2629621294071434E-3</v>
      </c>
      <c r="AI66" s="7">
        <f t="shared" si="15"/>
        <v>1.1083687554276102E-3</v>
      </c>
      <c r="AJ66" s="7">
        <f t="shared" si="16"/>
        <v>6.2629621294071434E-3</v>
      </c>
      <c r="AK66" s="7">
        <f t="shared" si="17"/>
        <v>1.4863882925592073E-3</v>
      </c>
      <c r="AL66" s="7">
        <f t="shared" si="18"/>
        <v>3.4107863152838295E-4</v>
      </c>
      <c r="AM66" s="7">
        <f t="shared" si="19"/>
        <v>-1.3902137073042076E-2</v>
      </c>
      <c r="AN66" s="7">
        <f t="shared" si="20"/>
        <v>-5.063657407407462E-3</v>
      </c>
      <c r="AU66" s="3"/>
      <c r="AV66" s="3"/>
      <c r="AW66" s="3"/>
      <c r="AX66" s="4">
        <v>42674</v>
      </c>
      <c r="AY66">
        <v>3246.2510000000002</v>
      </c>
      <c r="AZ66" s="6">
        <f t="shared" si="21"/>
        <v>3.2139141692908005E-2</v>
      </c>
      <c r="BA66" s="4">
        <v>42674</v>
      </c>
      <c r="BB66">
        <v>449.17</v>
      </c>
      <c r="BC66" s="6">
        <f t="shared" si="22"/>
        <v>-2.8716618012758079E-2</v>
      </c>
      <c r="BD66" s="4">
        <v>42674</v>
      </c>
      <c r="BE66">
        <v>857.3</v>
      </c>
      <c r="BF66" s="6">
        <f t="shared" si="23"/>
        <v>2.0109471680152282E-2</v>
      </c>
      <c r="BG66" s="4">
        <v>42674</v>
      </c>
      <c r="BH66">
        <v>710.12</v>
      </c>
      <c r="BI66" s="6">
        <f t="shared" si="24"/>
        <v>-2.0064582010874014E-2</v>
      </c>
      <c r="BJ66" s="4">
        <v>42674</v>
      </c>
      <c r="BK66">
        <v>171.5215</v>
      </c>
      <c r="BL66" s="6">
        <f t="shared" si="25"/>
        <v>-4.8850249617812622E-3</v>
      </c>
      <c r="BM66" s="4">
        <v>42674</v>
      </c>
      <c r="BN66">
        <v>168.3724</v>
      </c>
      <c r="BO66" s="6">
        <f t="shared" si="26"/>
        <v>3.2318417446224536E-3</v>
      </c>
      <c r="BP66" s="4">
        <v>42674</v>
      </c>
      <c r="BQ66">
        <v>166.917</v>
      </c>
      <c r="BR66" s="6">
        <f t="shared" si="27"/>
        <v>1.1268834402660983E-2</v>
      </c>
      <c r="BS66" s="4">
        <v>42674</v>
      </c>
      <c r="BT66">
        <v>1211.6099999999999</v>
      </c>
      <c r="BU66" s="6">
        <f t="shared" si="28"/>
        <v>-9.5731213162227109E-5</v>
      </c>
      <c r="BV66" s="4">
        <v>42643</v>
      </c>
      <c r="BW66">
        <v>166.3244</v>
      </c>
      <c r="BX66" s="6">
        <f t="shared" si="29"/>
        <v>6.2629621294071434E-3</v>
      </c>
      <c r="BY66" s="4">
        <v>42643</v>
      </c>
      <c r="BZ66">
        <v>876.13</v>
      </c>
      <c r="CA66" s="6">
        <f t="shared" si="30"/>
        <v>1.1083687554276102E-3</v>
      </c>
      <c r="CB66" s="4">
        <v>42643</v>
      </c>
      <c r="CC66">
        <v>166.3244</v>
      </c>
      <c r="CD66" s="6">
        <f t="shared" si="31"/>
        <v>6.2629621294071434E-3</v>
      </c>
      <c r="CE66" s="4">
        <v>42674</v>
      </c>
      <c r="CF66">
        <v>356.8295</v>
      </c>
      <c r="CG66" s="6">
        <f t="shared" si="32"/>
        <v>1.4863882925592073E-3</v>
      </c>
      <c r="CH66" s="4">
        <v>42674</v>
      </c>
      <c r="CI66">
        <v>143.41759999999999</v>
      </c>
      <c r="CJ66" s="6">
        <f t="shared" si="33"/>
        <v>3.4107863152838295E-4</v>
      </c>
      <c r="CK66" s="4">
        <v>42674</v>
      </c>
      <c r="CL66">
        <v>485.88</v>
      </c>
      <c r="CM66" s="6">
        <f t="shared" si="34"/>
        <v>-1.3902137073042076E-2</v>
      </c>
      <c r="CN66" s="4">
        <v>42674</v>
      </c>
      <c r="CO66">
        <v>206.31</v>
      </c>
      <c r="CP66" s="6">
        <f t="shared" si="35"/>
        <v>-5.063657407407462E-3</v>
      </c>
    </row>
    <row r="67" spans="1:94" x14ac:dyDescent="0.35">
      <c r="A67" s="3">
        <v>42643</v>
      </c>
      <c r="B67" s="6">
        <f t="shared" si="0"/>
        <v>-2.6279151629494336E-2</v>
      </c>
      <c r="C67" s="8">
        <f t="shared" si="1"/>
        <v>79.168361411987945</v>
      </c>
      <c r="D67" s="8">
        <f t="shared" si="36"/>
        <v>179.16836141198795</v>
      </c>
      <c r="E67" s="7">
        <f>SUMPRODUCT(J67:X67,Z67:AN67)</f>
        <v>5.3858854301961382E-3</v>
      </c>
      <c r="F67" s="8">
        <f t="shared" si="3"/>
        <v>68.362494234548024</v>
      </c>
      <c r="G67" s="8">
        <f t="shared" si="37"/>
        <v>168.36249423454802</v>
      </c>
      <c r="H67" s="3"/>
      <c r="I67" s="3"/>
      <c r="J67" s="5">
        <v>5.6185520617374897E-2</v>
      </c>
      <c r="K67" s="5">
        <v>6.74531503530056E-2</v>
      </c>
      <c r="L67" s="5">
        <v>6.2099030969897398E-2</v>
      </c>
      <c r="M67" s="5">
        <v>6.7717079026843693E-2</v>
      </c>
      <c r="N67" s="5">
        <v>0.101900535494517</v>
      </c>
      <c r="O67" s="5">
        <v>0.10361659880417901</v>
      </c>
      <c r="P67" s="5">
        <v>7.1973388259408097E-13</v>
      </c>
      <c r="Q67" s="5">
        <v>4.5649611921290301E-2</v>
      </c>
      <c r="R67" s="5">
        <v>8.7349304268878603E-2</v>
      </c>
      <c r="S67" s="5">
        <v>9.5073518318083097E-2</v>
      </c>
      <c r="T67" s="5">
        <v>0.101218894018582</v>
      </c>
      <c r="U67" s="5">
        <v>9.1841569644957904E-2</v>
      </c>
      <c r="V67" s="5">
        <v>0.11989518615757599</v>
      </c>
      <c r="X67" s="5">
        <v>4.0409526382900702E-10</v>
      </c>
      <c r="Z67" s="7">
        <f t="shared" si="6"/>
        <v>-2.6279151629494336E-2</v>
      </c>
      <c r="AA67" s="7">
        <f t="shared" si="7"/>
        <v>5.3872974635947188E-2</v>
      </c>
      <c r="AB67" s="7">
        <f t="shared" si="8"/>
        <v>-1.8017807482881999E-2</v>
      </c>
      <c r="AC67" s="7">
        <f t="shared" si="9"/>
        <v>-1.1135067274364894E-2</v>
      </c>
      <c r="AD67" s="7">
        <f t="shared" si="10"/>
        <v>3.1320117992688266E-2</v>
      </c>
      <c r="AE67" s="7">
        <f t="shared" si="11"/>
        <v>7.4772907907344538E-3</v>
      </c>
      <c r="AF67" s="7">
        <f t="shared" si="12"/>
        <v>1.1440652000735279E-2</v>
      </c>
      <c r="AG67" s="7">
        <f t="shared" si="13"/>
        <v>5.7470024120147593E-3</v>
      </c>
      <c r="AH67" s="7">
        <f t="shared" si="14"/>
        <v>6.4776955386233704E-4</v>
      </c>
      <c r="AI67" s="7">
        <f t="shared" si="15"/>
        <v>1.7742470896623831E-3</v>
      </c>
      <c r="AJ67" s="7">
        <f t="shared" si="16"/>
        <v>6.4776955386233704E-4</v>
      </c>
      <c r="AK67" s="7">
        <f t="shared" si="17"/>
        <v>5.9044319941502377E-3</v>
      </c>
      <c r="AL67" s="7">
        <f t="shared" si="18"/>
        <v>3.3072543997285749E-4</v>
      </c>
      <c r="AM67" s="7">
        <f t="shared" si="19"/>
        <v>-2.3890992286044153E-3</v>
      </c>
      <c r="AN67" s="7">
        <f t="shared" si="20"/>
        <v>-7.466973004020553E-3</v>
      </c>
      <c r="AU67" s="3"/>
      <c r="AV67" s="3"/>
      <c r="AW67" s="3"/>
      <c r="AX67" s="4">
        <v>42643</v>
      </c>
      <c r="AY67">
        <v>3145.1680000000001</v>
      </c>
      <c r="AZ67" s="6">
        <f t="shared" si="21"/>
        <v>-2.6279151629494336E-2</v>
      </c>
      <c r="BA67" s="4">
        <v>42643</v>
      </c>
      <c r="BB67">
        <v>462.45</v>
      </c>
      <c r="BC67" s="6">
        <f t="shared" si="22"/>
        <v>5.3872974635947188E-2</v>
      </c>
      <c r="BD67" s="4">
        <v>42643</v>
      </c>
      <c r="BE67">
        <v>840.4</v>
      </c>
      <c r="BF67" s="6">
        <f t="shared" si="23"/>
        <v>-1.8017807482881999E-2</v>
      </c>
      <c r="BG67" s="4">
        <v>42643</v>
      </c>
      <c r="BH67">
        <v>724.66</v>
      </c>
      <c r="BI67" s="6">
        <f t="shared" si="24"/>
        <v>-1.1135067274364894E-2</v>
      </c>
      <c r="BJ67" s="4">
        <v>42643</v>
      </c>
      <c r="BK67">
        <v>172.36349999999999</v>
      </c>
      <c r="BL67" s="6">
        <f t="shared" si="25"/>
        <v>3.1320117992688266E-2</v>
      </c>
      <c r="BM67" s="4">
        <v>42643</v>
      </c>
      <c r="BN67">
        <v>167.83</v>
      </c>
      <c r="BO67" s="6">
        <f t="shared" si="26"/>
        <v>7.4772907907344538E-3</v>
      </c>
      <c r="BP67" s="4">
        <v>42643</v>
      </c>
      <c r="BQ67">
        <v>165.05699999999999</v>
      </c>
      <c r="BR67" s="6">
        <f t="shared" si="27"/>
        <v>1.1440652000735279E-2</v>
      </c>
      <c r="BS67" s="4">
        <v>42643</v>
      </c>
      <c r="BT67">
        <v>1211.7260000000001</v>
      </c>
      <c r="BU67" s="6">
        <f t="shared" si="28"/>
        <v>5.7470024120147593E-3</v>
      </c>
      <c r="BV67" s="4">
        <v>42613</v>
      </c>
      <c r="BW67">
        <v>165.28919999999999</v>
      </c>
      <c r="BX67" s="6">
        <f t="shared" si="29"/>
        <v>6.4776955386233704E-4</v>
      </c>
      <c r="BY67" s="4">
        <v>42613</v>
      </c>
      <c r="BZ67">
        <v>875.16</v>
      </c>
      <c r="CA67" s="6">
        <f t="shared" si="30"/>
        <v>1.7742470896623831E-3</v>
      </c>
      <c r="CB67" s="4">
        <v>42613</v>
      </c>
      <c r="CC67">
        <v>165.28919999999999</v>
      </c>
      <c r="CD67" s="6">
        <f t="shared" si="31"/>
        <v>6.4776955386233704E-4</v>
      </c>
      <c r="CE67" s="4">
        <v>42643</v>
      </c>
      <c r="CF67">
        <v>356.29989999999998</v>
      </c>
      <c r="CG67" s="6">
        <f t="shared" si="32"/>
        <v>5.9044319941502377E-3</v>
      </c>
      <c r="CH67" s="4">
        <v>42643</v>
      </c>
      <c r="CI67">
        <v>143.36869999999999</v>
      </c>
      <c r="CJ67" s="6">
        <f t="shared" si="33"/>
        <v>3.3072543997285749E-4</v>
      </c>
      <c r="CK67" s="4">
        <v>42643</v>
      </c>
      <c r="CL67">
        <v>492.73</v>
      </c>
      <c r="CM67" s="6">
        <f t="shared" si="34"/>
        <v>-2.3890992286044153E-3</v>
      </c>
      <c r="CN67" s="4">
        <v>42643</v>
      </c>
      <c r="CO67">
        <v>207.36</v>
      </c>
      <c r="CP67" s="6">
        <f t="shared" si="35"/>
        <v>-7.466973004020553E-3</v>
      </c>
    </row>
    <row r="68" spans="1:94" x14ac:dyDescent="0.35">
      <c r="A68" s="3">
        <v>42613</v>
      </c>
      <c r="B68" s="6">
        <f t="shared" si="0"/>
        <v>3.563688899590662E-2</v>
      </c>
      <c r="C68" s="8">
        <f t="shared" si="1"/>
        <v>84.003825851958624</v>
      </c>
      <c r="D68" s="8">
        <f t="shared" si="36"/>
        <v>184.00382585195862</v>
      </c>
      <c r="E68" s="7">
        <f>SUMPRODUCT(J68:X68,Z68:AN68)</f>
        <v>1.1755485845055057E-2</v>
      </c>
      <c r="F68" s="8">
        <f t="shared" si="3"/>
        <v>67.46057078621817</v>
      </c>
      <c r="G68" s="8">
        <f t="shared" si="37"/>
        <v>167.46057078621817</v>
      </c>
      <c r="H68" s="3"/>
      <c r="I68" s="3"/>
      <c r="J68" s="5">
        <v>6.0965237779785499E-2</v>
      </c>
      <c r="K68" s="5">
        <v>7.3609860677128297E-2</v>
      </c>
      <c r="L68" s="5">
        <v>5.84631185196786E-2</v>
      </c>
      <c r="M68" s="5">
        <v>6.1555771128978899E-2</v>
      </c>
      <c r="N68" s="5">
        <v>0.101207659338009</v>
      </c>
      <c r="O68" s="5">
        <v>0.105253896625538</v>
      </c>
      <c r="P68" s="5">
        <v>2.5020576267160999E-12</v>
      </c>
      <c r="Q68" s="5">
        <v>4.4511410614928998E-2</v>
      </c>
      <c r="R68" s="5">
        <v>9.0897519803923896E-2</v>
      </c>
      <c r="S68" s="5">
        <v>8.8412346013155702E-2</v>
      </c>
      <c r="T68" s="5">
        <v>0.104469376432464</v>
      </c>
      <c r="U68" s="5">
        <v>9.0747726438817705E-2</v>
      </c>
      <c r="V68" s="5">
        <v>0.11990607652417</v>
      </c>
      <c r="X68" s="5">
        <v>1.00919403478441E-10</v>
      </c>
      <c r="Z68" s="7">
        <f t="shared" si="6"/>
        <v>3.563688899590662E-2</v>
      </c>
      <c r="AA68" s="7">
        <f t="shared" si="7"/>
        <v>6.8860525161981725E-2</v>
      </c>
      <c r="AB68" s="7">
        <f t="shared" si="8"/>
        <v>1.5677478311437124E-2</v>
      </c>
      <c r="AC68" s="7">
        <f t="shared" si="9"/>
        <v>-6.6820307918874066E-4</v>
      </c>
      <c r="AD68" s="7">
        <f t="shared" si="10"/>
        <v>-1.762097447315774E-2</v>
      </c>
      <c r="AE68" s="7">
        <f t="shared" si="11"/>
        <v>4.4789727064861191E-3</v>
      </c>
      <c r="AF68" s="7">
        <f t="shared" si="12"/>
        <v>6.190423341102134E-3</v>
      </c>
      <c r="AG68" s="7">
        <f t="shared" si="13"/>
        <v>1.1666963049631099E-3</v>
      </c>
      <c r="AH68" s="7">
        <f t="shared" si="14"/>
        <v>1.9169484801200405E-2</v>
      </c>
      <c r="AI68" s="7">
        <f t="shared" si="15"/>
        <v>2.9159539417038397E-3</v>
      </c>
      <c r="AJ68" s="7">
        <f t="shared" si="16"/>
        <v>1.9169484801200405E-2</v>
      </c>
      <c r="AK68" s="7">
        <f t="shared" si="17"/>
        <v>9.3978325539802437E-3</v>
      </c>
      <c r="AL68" s="7">
        <f t="shared" si="18"/>
        <v>3.580651915962705E-4</v>
      </c>
      <c r="AM68" s="7">
        <f t="shared" si="19"/>
        <v>-1.4800630323339834E-2</v>
      </c>
      <c r="AN68" s="7">
        <f t="shared" si="20"/>
        <v>-2.053976594220238E-3</v>
      </c>
      <c r="AU68" s="3"/>
      <c r="AV68" s="3"/>
      <c r="AW68" s="3"/>
      <c r="AX68" s="4">
        <v>42613</v>
      </c>
      <c r="AY68">
        <v>3230.0509999999999</v>
      </c>
      <c r="AZ68" s="6">
        <f t="shared" si="21"/>
        <v>3.563688899590662E-2</v>
      </c>
      <c r="BA68" s="4">
        <v>42613</v>
      </c>
      <c r="BB68">
        <v>438.81</v>
      </c>
      <c r="BC68" s="6">
        <f t="shared" si="22"/>
        <v>6.8860525161981725E-2</v>
      </c>
      <c r="BD68" s="4">
        <v>42613</v>
      </c>
      <c r="BE68">
        <v>855.82</v>
      </c>
      <c r="BF68" s="6">
        <f t="shared" si="23"/>
        <v>1.5677478311437124E-2</v>
      </c>
      <c r="BG68" s="4">
        <v>42613</v>
      </c>
      <c r="BH68">
        <v>732.82</v>
      </c>
      <c r="BI68" s="6">
        <f t="shared" si="24"/>
        <v>-6.6820307918874066E-4</v>
      </c>
      <c r="BJ68" s="4">
        <v>42613</v>
      </c>
      <c r="BK68">
        <v>167.12899999999999</v>
      </c>
      <c r="BL68" s="6">
        <f t="shared" si="25"/>
        <v>-1.762097447315774E-2</v>
      </c>
      <c r="BM68" s="4">
        <v>42613</v>
      </c>
      <c r="BN68">
        <v>166.58439999999999</v>
      </c>
      <c r="BO68" s="6">
        <f t="shared" si="26"/>
        <v>4.4789727064861191E-3</v>
      </c>
      <c r="BP68" s="4">
        <v>42613</v>
      </c>
      <c r="BQ68">
        <v>163.19</v>
      </c>
      <c r="BR68" s="6">
        <f t="shared" si="27"/>
        <v>6.190423341102134E-3</v>
      </c>
      <c r="BS68" s="4">
        <v>42613</v>
      </c>
      <c r="BT68">
        <v>1204.8019999999999</v>
      </c>
      <c r="BU68" s="6">
        <f t="shared" si="28"/>
        <v>1.1666963049631099E-3</v>
      </c>
      <c r="BV68" s="4">
        <v>42582</v>
      </c>
      <c r="BW68">
        <v>165.18219999999999</v>
      </c>
      <c r="BX68" s="6">
        <f t="shared" si="29"/>
        <v>1.9169484801200405E-2</v>
      </c>
      <c r="BY68" s="4">
        <v>42582</v>
      </c>
      <c r="BZ68">
        <v>873.61</v>
      </c>
      <c r="CA68" s="6">
        <f t="shared" si="30"/>
        <v>2.9159539417038397E-3</v>
      </c>
      <c r="CB68" s="4">
        <v>42582</v>
      </c>
      <c r="CC68">
        <v>165.18219999999999</v>
      </c>
      <c r="CD68" s="6">
        <f t="shared" si="31"/>
        <v>1.9169484801200405E-2</v>
      </c>
      <c r="CE68" s="4">
        <v>42613</v>
      </c>
      <c r="CF68">
        <v>354.20850000000002</v>
      </c>
      <c r="CG68" s="6">
        <f t="shared" si="32"/>
        <v>9.3978325539802437E-3</v>
      </c>
      <c r="CH68" s="4">
        <v>42613</v>
      </c>
      <c r="CI68">
        <v>143.32130000000001</v>
      </c>
      <c r="CJ68" s="6">
        <f t="shared" si="33"/>
        <v>3.580651915962705E-4</v>
      </c>
      <c r="CK68" s="4">
        <v>42613</v>
      </c>
      <c r="CL68">
        <v>493.91</v>
      </c>
      <c r="CM68" s="6">
        <f t="shared" si="34"/>
        <v>-1.4800630323339834E-2</v>
      </c>
      <c r="CN68" s="4">
        <v>42613</v>
      </c>
      <c r="CO68">
        <v>208.92</v>
      </c>
      <c r="CP68" s="6">
        <f t="shared" si="35"/>
        <v>-2.053976594220238E-3</v>
      </c>
    </row>
    <row r="69" spans="1:94" x14ac:dyDescent="0.35">
      <c r="A69" s="3">
        <v>42582</v>
      </c>
      <c r="B69" s="6">
        <f t="shared" si="0"/>
        <v>1.7089858558478926E-2</v>
      </c>
      <c r="C69" s="8">
        <f t="shared" si="1"/>
        <v>77.672143399949789</v>
      </c>
      <c r="D69" s="8">
        <f t="shared" si="36"/>
        <v>177.67214339994979</v>
      </c>
      <c r="E69" s="7">
        <f>SUMPRODUCT(J69:X69,Z69:AN69)</f>
        <v>6.6643518931335036E-3</v>
      </c>
      <c r="F69" s="8">
        <f t="shared" si="3"/>
        <v>65.514863155250396</v>
      </c>
      <c r="G69" s="8">
        <f t="shared" si="37"/>
        <v>165.5148631552504</v>
      </c>
      <c r="H69" s="3"/>
      <c r="I69" s="3"/>
      <c r="J69" s="5">
        <v>6.0241847047447603E-2</v>
      </c>
      <c r="K69" s="5">
        <v>7.2107664757648293E-2</v>
      </c>
      <c r="L69" s="5">
        <v>6.3496045378901494E-2</v>
      </c>
      <c r="M69" s="5">
        <v>6.3057966163573398E-2</v>
      </c>
      <c r="N69" s="5">
        <v>9.6983282363216503E-2</v>
      </c>
      <c r="O69" s="5">
        <v>0.10806339603955301</v>
      </c>
      <c r="P69" s="5">
        <v>3.48177735657421E-12</v>
      </c>
      <c r="Q69" s="5">
        <v>4.0201862675795202E-2</v>
      </c>
      <c r="R69" s="5">
        <v>9.0528005469041606E-2</v>
      </c>
      <c r="S69" s="5">
        <v>8.7300869945817205E-2</v>
      </c>
      <c r="T69" s="5">
        <v>0.102626577112565</v>
      </c>
      <c r="U69" s="5">
        <v>9.5549389849119801E-2</v>
      </c>
      <c r="V69" s="5">
        <v>0.119843093164091</v>
      </c>
      <c r="X69" s="5">
        <v>2.9748036235313702E-11</v>
      </c>
      <c r="Z69" s="7">
        <f t="shared" si="6"/>
        <v>1.7089858558478926E-2</v>
      </c>
      <c r="AA69" s="7">
        <f t="shared" si="7"/>
        <v>3.2882984879361948E-2</v>
      </c>
      <c r="AB69" s="7">
        <f t="shared" si="8"/>
        <v>4.9863566702799664E-2</v>
      </c>
      <c r="AC69" s="7">
        <f t="shared" si="9"/>
        <v>2.3990057671093169E-2</v>
      </c>
      <c r="AD69" s="7">
        <f t="shared" si="10"/>
        <v>-5.1115140556178711E-2</v>
      </c>
      <c r="AE69" s="7">
        <f t="shared" si="11"/>
        <v>2.3760344608333896E-2</v>
      </c>
      <c r="AF69" s="7">
        <f t="shared" si="12"/>
        <v>2.4503022607970711E-2</v>
      </c>
      <c r="AG69" s="7">
        <f t="shared" si="13"/>
        <v>1.45762320326378E-2</v>
      </c>
      <c r="AH69" s="7">
        <f t="shared" si="14"/>
        <v>-1.1574452410515822E-2</v>
      </c>
      <c r="AI69" s="7">
        <f t="shared" si="15"/>
        <v>6.8543819497423122E-3</v>
      </c>
      <c r="AJ69" s="7">
        <f t="shared" si="16"/>
        <v>-1.1574452410515822E-2</v>
      </c>
      <c r="AK69" s="7">
        <f t="shared" si="17"/>
        <v>2.0799352572880014E-2</v>
      </c>
      <c r="AL69" s="7">
        <f t="shared" si="18"/>
        <v>3.204767912663956E-4</v>
      </c>
      <c r="AM69" s="7">
        <f t="shared" si="19"/>
        <v>6.6867469879517754E-3</v>
      </c>
      <c r="AN69" s="7">
        <f t="shared" si="20"/>
        <v>-1.0165484633569767E-2</v>
      </c>
      <c r="AU69" s="3"/>
      <c r="AV69" s="3"/>
      <c r="AW69" s="3"/>
      <c r="AX69" s="4">
        <v>42580</v>
      </c>
      <c r="AY69">
        <v>3118.9029999999998</v>
      </c>
      <c r="AZ69" s="6">
        <f t="shared" si="21"/>
        <v>1.7089858558478926E-2</v>
      </c>
      <c r="BA69" s="4">
        <v>42580</v>
      </c>
      <c r="BB69">
        <v>410.54</v>
      </c>
      <c r="BC69" s="6">
        <f t="shared" si="22"/>
        <v>3.2882984879361948E-2</v>
      </c>
      <c r="BD69" s="4">
        <v>42580</v>
      </c>
      <c r="BE69">
        <v>842.61</v>
      </c>
      <c r="BF69" s="6">
        <f t="shared" si="23"/>
        <v>4.9863566702799664E-2</v>
      </c>
      <c r="BG69" s="4">
        <v>42580</v>
      </c>
      <c r="BH69">
        <v>733.31</v>
      </c>
      <c r="BI69" s="6">
        <f t="shared" si="24"/>
        <v>2.3990057671093169E-2</v>
      </c>
      <c r="BJ69" s="4">
        <v>42580</v>
      </c>
      <c r="BK69">
        <v>170.1268</v>
      </c>
      <c r="BL69" s="6">
        <f t="shared" si="25"/>
        <v>-5.1115140556178711E-2</v>
      </c>
      <c r="BM69" s="4">
        <v>42580</v>
      </c>
      <c r="BN69">
        <v>165.8416</v>
      </c>
      <c r="BO69" s="6">
        <f t="shared" si="26"/>
        <v>2.3760344608333896E-2</v>
      </c>
      <c r="BP69" s="4">
        <v>42580</v>
      </c>
      <c r="BQ69">
        <v>162.18600000000001</v>
      </c>
      <c r="BR69" s="6">
        <f t="shared" si="27"/>
        <v>2.4503022607970711E-2</v>
      </c>
      <c r="BS69" s="4">
        <v>42580</v>
      </c>
      <c r="BT69">
        <v>1203.3979999999999</v>
      </c>
      <c r="BU69" s="6">
        <f t="shared" si="28"/>
        <v>1.45762320326378E-2</v>
      </c>
      <c r="BV69" s="4">
        <v>42551</v>
      </c>
      <c r="BW69">
        <v>162.0753</v>
      </c>
      <c r="BX69" s="6">
        <f t="shared" si="29"/>
        <v>-1.1574452410515822E-2</v>
      </c>
      <c r="BY69" s="4">
        <v>42551</v>
      </c>
      <c r="BZ69">
        <v>871.07</v>
      </c>
      <c r="CA69" s="6">
        <f t="shared" si="30"/>
        <v>6.8543819497423122E-3</v>
      </c>
      <c r="CB69" s="4">
        <v>42551</v>
      </c>
      <c r="CC69">
        <v>162.0753</v>
      </c>
      <c r="CD69" s="6">
        <f t="shared" si="31"/>
        <v>-1.1574452410515822E-2</v>
      </c>
      <c r="CE69" s="4">
        <v>42582</v>
      </c>
      <c r="CF69">
        <v>350.91070000000002</v>
      </c>
      <c r="CG69" s="6">
        <f t="shared" si="32"/>
        <v>2.0799352572880014E-2</v>
      </c>
      <c r="CH69" s="4">
        <v>42580</v>
      </c>
      <c r="CI69">
        <v>143.27000000000001</v>
      </c>
      <c r="CJ69" s="6">
        <f t="shared" si="33"/>
        <v>3.204767912663956E-4</v>
      </c>
      <c r="CK69" s="4">
        <v>42582</v>
      </c>
      <c r="CL69">
        <v>501.33</v>
      </c>
      <c r="CM69" s="6">
        <f t="shared" si="34"/>
        <v>6.6867469879517754E-3</v>
      </c>
      <c r="CN69" s="4">
        <v>42582</v>
      </c>
      <c r="CO69">
        <v>209.35</v>
      </c>
      <c r="CP69" s="6">
        <f t="shared" si="35"/>
        <v>-1.0165484633569767E-2</v>
      </c>
    </row>
    <row r="70" spans="1:94" x14ac:dyDescent="0.35">
      <c r="A70" s="3">
        <v>42551</v>
      </c>
      <c r="B70" s="6">
        <f t="shared" si="0"/>
        <v>4.4949267469760312E-3</v>
      </c>
      <c r="C70" s="8">
        <f t="shared" si="1"/>
        <v>74.686771188304306</v>
      </c>
      <c r="D70" s="8">
        <f t="shared" si="36"/>
        <v>174.68677118830431</v>
      </c>
      <c r="E70" s="7">
        <f>SUMPRODUCT(J70:X70,Z70:AN70)</f>
        <v>7.6901543008587991E-3</v>
      </c>
      <c r="F70" s="8">
        <f t="shared" si="3"/>
        <v>64.419116306227636</v>
      </c>
      <c r="G70" s="8">
        <f t="shared" si="37"/>
        <v>164.41911630622764</v>
      </c>
      <c r="H70" s="3"/>
      <c r="I70" s="3"/>
      <c r="J70" s="5">
        <v>6.3917613422697098E-2</v>
      </c>
      <c r="K70" s="5">
        <v>7.1936808501942104E-2</v>
      </c>
      <c r="L70" s="5">
        <v>5.9341393225059498E-2</v>
      </c>
      <c r="M70" s="5">
        <v>6.1223841617222302E-2</v>
      </c>
      <c r="N70" s="5">
        <v>9.9594480946279304E-2</v>
      </c>
      <c r="O70" s="5">
        <v>0.103738343125232</v>
      </c>
      <c r="P70" s="5">
        <v>3.4517538290053203E-11</v>
      </c>
      <c r="Q70" s="5">
        <v>4.3119445880367903E-2</v>
      </c>
      <c r="R70" s="5">
        <v>8.7093456054246399E-2</v>
      </c>
      <c r="S70" s="5">
        <v>9.3751065333708306E-2</v>
      </c>
      <c r="T70" s="5">
        <v>0.103688453135315</v>
      </c>
      <c r="U70" s="5">
        <v>9.6612138274641601E-2</v>
      </c>
      <c r="V70" s="5">
        <v>0.11598295982970699</v>
      </c>
      <c r="X70" s="5">
        <v>6.1906399077768597E-10</v>
      </c>
      <c r="Z70" s="7">
        <f t="shared" si="6"/>
        <v>4.4949267469760312E-3</v>
      </c>
      <c r="AA70" s="7">
        <f t="shared" si="7"/>
        <v>-2.5283240963264373E-2</v>
      </c>
      <c r="AB70" s="7">
        <f t="shared" si="8"/>
        <v>1.535834018597E-2</v>
      </c>
      <c r="AC70" s="7">
        <f t="shared" si="9"/>
        <v>4.7892888498683082E-2</v>
      </c>
      <c r="AD70" s="7">
        <f t="shared" si="10"/>
        <v>4.1308197462058403E-2</v>
      </c>
      <c r="AE70" s="7">
        <f t="shared" si="11"/>
        <v>1.5625039184854687E-2</v>
      </c>
      <c r="AF70" s="7">
        <f t="shared" si="12"/>
        <v>8.5753785972310006E-3</v>
      </c>
      <c r="AG70" s="7">
        <f t="shared" si="13"/>
        <v>1.7832747518295236E-2</v>
      </c>
      <c r="AH70" s="7">
        <f t="shared" si="14"/>
        <v>-3.8249653104322078E-3</v>
      </c>
      <c r="AI70" s="7">
        <f t="shared" si="15"/>
        <v>-2.2604082574097985E-3</v>
      </c>
      <c r="AJ70" s="7">
        <f t="shared" si="16"/>
        <v>-3.8249653104322078E-3</v>
      </c>
      <c r="AK70" s="7">
        <f t="shared" si="17"/>
        <v>-2.2847331241898183E-3</v>
      </c>
      <c r="AL70" s="7">
        <f t="shared" si="18"/>
        <v>3.1499032679366956E-4</v>
      </c>
      <c r="AM70" s="7">
        <f t="shared" si="19"/>
        <v>2.2629266088956386E-2</v>
      </c>
      <c r="AN70" s="7">
        <f t="shared" si="20"/>
        <v>8.9204789390831679E-3</v>
      </c>
      <c r="AU70" s="3"/>
      <c r="AV70" s="3"/>
      <c r="AW70" s="3"/>
      <c r="AX70" s="4">
        <v>42551</v>
      </c>
      <c r="AY70">
        <v>3066.4969999999998</v>
      </c>
      <c r="AZ70" s="6">
        <f t="shared" si="21"/>
        <v>4.4949267469760312E-3</v>
      </c>
      <c r="BA70" s="4">
        <v>42551</v>
      </c>
      <c r="BB70">
        <v>397.47</v>
      </c>
      <c r="BC70" s="6">
        <f t="shared" si="22"/>
        <v>-2.5283240963264373E-2</v>
      </c>
      <c r="BD70" s="4">
        <v>42551</v>
      </c>
      <c r="BE70">
        <v>802.59</v>
      </c>
      <c r="BF70" s="6">
        <f t="shared" si="23"/>
        <v>1.535834018597E-2</v>
      </c>
      <c r="BG70" s="4">
        <v>42551</v>
      </c>
      <c r="BH70">
        <v>716.13</v>
      </c>
      <c r="BI70" s="6">
        <f t="shared" si="24"/>
        <v>4.7892888498683082E-2</v>
      </c>
      <c r="BJ70" s="4">
        <v>42551</v>
      </c>
      <c r="BK70">
        <v>179.29130000000001</v>
      </c>
      <c r="BL70" s="6">
        <f t="shared" si="25"/>
        <v>4.1308197462058403E-2</v>
      </c>
      <c r="BM70" s="4">
        <v>42551</v>
      </c>
      <c r="BN70">
        <v>161.99260000000001</v>
      </c>
      <c r="BO70" s="6">
        <f t="shared" si="26"/>
        <v>1.5625039184854687E-2</v>
      </c>
      <c r="BP70" s="4">
        <v>42551</v>
      </c>
      <c r="BQ70">
        <v>158.30699999999999</v>
      </c>
      <c r="BR70" s="6">
        <f t="shared" si="27"/>
        <v>8.5753785972310006E-3</v>
      </c>
      <c r="BS70" s="4">
        <v>42551</v>
      </c>
      <c r="BT70">
        <v>1186.1089999999999</v>
      </c>
      <c r="BU70" s="6">
        <f t="shared" si="28"/>
        <v>1.7832747518295236E-2</v>
      </c>
      <c r="BV70" s="4">
        <v>42521</v>
      </c>
      <c r="BW70">
        <v>163.97319999999999</v>
      </c>
      <c r="BX70" s="6">
        <f t="shared" si="29"/>
        <v>-3.8249653104322078E-3</v>
      </c>
      <c r="BY70" s="4">
        <v>42521</v>
      </c>
      <c r="BZ70">
        <v>865.14</v>
      </c>
      <c r="CA70" s="6">
        <f t="shared" si="30"/>
        <v>-2.2604082574097985E-3</v>
      </c>
      <c r="CB70" s="4">
        <v>42521</v>
      </c>
      <c r="CC70">
        <v>163.97319999999999</v>
      </c>
      <c r="CD70" s="6">
        <f t="shared" si="31"/>
        <v>-3.8249653104322078E-3</v>
      </c>
      <c r="CE70" s="4">
        <v>42551</v>
      </c>
      <c r="CF70">
        <v>343.76069999999999</v>
      </c>
      <c r="CG70" s="6">
        <f t="shared" si="32"/>
        <v>-2.2847331241898183E-3</v>
      </c>
      <c r="CH70" s="4">
        <v>42551</v>
      </c>
      <c r="CI70">
        <v>143.22409999999999</v>
      </c>
      <c r="CJ70" s="6">
        <f t="shared" si="33"/>
        <v>3.1499032679366956E-4</v>
      </c>
      <c r="CK70" s="4">
        <v>42551</v>
      </c>
      <c r="CL70">
        <v>498</v>
      </c>
      <c r="CM70" s="6">
        <f t="shared" si="34"/>
        <v>2.2629266088956386E-2</v>
      </c>
      <c r="CN70" s="4">
        <v>42551</v>
      </c>
      <c r="CO70">
        <v>211.5</v>
      </c>
      <c r="CP70" s="6">
        <f t="shared" si="35"/>
        <v>8.9204789390831679E-3</v>
      </c>
    </row>
    <row r="71" spans="1:94" x14ac:dyDescent="0.35">
      <c r="A71" s="3">
        <v>42521</v>
      </c>
      <c r="B71" s="6">
        <f t="shared" ref="B71:B134" si="38">Z71</f>
        <v>-7.1866382774182728E-3</v>
      </c>
      <c r="C71" s="8">
        <f t="shared" ref="C71:C134" si="39">D71-100</f>
        <v>73.905080590124726</v>
      </c>
      <c r="D71" s="8">
        <f t="shared" si="36"/>
        <v>173.90508059012473</v>
      </c>
      <c r="E71" s="7">
        <f>SUMPRODUCT(J71:X71,Z71:AN71)</f>
        <v>1.6940095676167737E-3</v>
      </c>
      <c r="F71" s="8">
        <f t="shared" ref="F71:F134" si="40">G71-100</f>
        <v>63.164357222783991</v>
      </c>
      <c r="G71" s="8">
        <f t="shared" si="37"/>
        <v>163.16435722278399</v>
      </c>
      <c r="H71" s="3"/>
      <c r="I71" s="3"/>
      <c r="J71" s="5">
        <v>6.1168870120551798E-2</v>
      </c>
      <c r="K71" s="5">
        <v>7.1341305452787704E-2</v>
      </c>
      <c r="L71" s="5">
        <v>6.0523953720638103E-2</v>
      </c>
      <c r="M71" s="5">
        <v>6.2836104629296105E-2</v>
      </c>
      <c r="N71" s="5">
        <v>9.9149639446919305E-2</v>
      </c>
      <c r="O71" s="5">
        <v>0.10516615132634501</v>
      </c>
      <c r="P71" s="5">
        <v>1.74592209127283E-11</v>
      </c>
      <c r="Q71" s="5">
        <v>4.34488601333115E-2</v>
      </c>
      <c r="R71" s="5">
        <v>8.7060251824004703E-2</v>
      </c>
      <c r="S71" s="5">
        <v>9.3313818894820905E-2</v>
      </c>
      <c r="T71" s="5">
        <v>0.102396657627459</v>
      </c>
      <c r="U71" s="5">
        <v>9.6052482025447097E-2</v>
      </c>
      <c r="V71" s="5">
        <v>0.117541904700271</v>
      </c>
      <c r="X71" s="5">
        <v>8.0688509921352405E-11</v>
      </c>
      <c r="Z71" s="7">
        <f t="shared" ref="Z71:Z134" si="41">AZ71</f>
        <v>-7.1866382774182728E-3</v>
      </c>
      <c r="AA71" s="7">
        <f t="shared" ref="AA71:AA134" si="42">BC71</f>
        <v>-1.1586193523366369E-2</v>
      </c>
      <c r="AB71" s="7">
        <f t="shared" ref="AB71:AB134" si="43">BF71</f>
        <v>4.8175356707155413E-2</v>
      </c>
      <c r="AC71" s="7">
        <f t="shared" ref="AC71:AC134" si="44">BI71</f>
        <v>-3.8548114800225068E-2</v>
      </c>
      <c r="AD71" s="7">
        <f t="shared" ref="AD71:AD134" si="45">BL71</f>
        <v>-1.889222792641075E-3</v>
      </c>
      <c r="AE71" s="7">
        <f t="shared" ref="AE71:AE134" si="46">BO71</f>
        <v>9.33074894684989E-3</v>
      </c>
      <c r="AF71" s="7">
        <f t="shared" ref="AF71:AF134" si="47">BR71</f>
        <v>1.3364236785868913E-2</v>
      </c>
      <c r="AG71" s="7">
        <f t="shared" ref="AG71:AG134" si="48">BU71</f>
        <v>1.6762701157648954E-2</v>
      </c>
      <c r="AH71" s="7">
        <f t="shared" ref="AH71:AH134" si="49">BX71</f>
        <v>2.8580358573528615E-3</v>
      </c>
      <c r="AI71" s="7">
        <f t="shared" ref="AI71:AI134" si="50">CA71</f>
        <v>2.4972830485351215E-3</v>
      </c>
      <c r="AJ71" s="7">
        <f t="shared" ref="AJ71:AJ134" si="51">CD71</f>
        <v>2.8580358573528615E-3</v>
      </c>
      <c r="AK71" s="7">
        <f t="shared" ref="AK71:AK134" si="52">CG71</f>
        <v>1.3732455153725753E-3</v>
      </c>
      <c r="AL71" s="7">
        <f t="shared" ref="AL71:AL134" si="53">CJ71</f>
        <v>3.2277716917435351E-4</v>
      </c>
      <c r="AM71" s="7">
        <f t="shared" ref="AM71:AM134" si="54">CM71</f>
        <v>-3.3563914698538462E-3</v>
      </c>
      <c r="AN71" s="7">
        <f t="shared" ref="AN71:AN134" si="55">CP71</f>
        <v>-3.2807151007987721E-3</v>
      </c>
      <c r="AU71" s="3"/>
      <c r="AV71" s="3"/>
      <c r="AW71" s="3"/>
      <c r="AX71" s="4">
        <v>42521</v>
      </c>
      <c r="AY71">
        <v>3052.7750000000001</v>
      </c>
      <c r="AZ71" s="6">
        <f t="shared" ref="AZ71:AZ134" si="56">(AY71-AY72)/AY72</f>
        <v>-7.1866382774182728E-3</v>
      </c>
      <c r="BA71" s="4">
        <v>42521</v>
      </c>
      <c r="BB71">
        <v>407.78</v>
      </c>
      <c r="BC71" s="6">
        <f t="shared" ref="BC71:BC134" si="57">(BB71-BB72)/BB72</f>
        <v>-1.1586193523366369E-2</v>
      </c>
      <c r="BD71" s="4">
        <v>42521</v>
      </c>
      <c r="BE71">
        <v>790.45</v>
      </c>
      <c r="BF71" s="6">
        <f t="shared" ref="BF71:BF134" si="58">(BE71-BE72)/BE72</f>
        <v>4.8175356707155413E-2</v>
      </c>
      <c r="BG71" s="4">
        <v>42521</v>
      </c>
      <c r="BH71">
        <v>683.4</v>
      </c>
      <c r="BI71" s="6">
        <f t="shared" ref="BI71:BI134" si="59">(BH71-BH72)/BH72</f>
        <v>-3.8548114800225068E-2</v>
      </c>
      <c r="BJ71" s="4">
        <v>42521</v>
      </c>
      <c r="BK71">
        <v>172.1789</v>
      </c>
      <c r="BL71" s="6">
        <f t="shared" ref="BL71:BL134" si="60">(BK71-BK72)/BK72</f>
        <v>-1.889222792641075E-3</v>
      </c>
      <c r="BM71" s="4">
        <v>42521</v>
      </c>
      <c r="BN71">
        <v>159.50040000000001</v>
      </c>
      <c r="BO71" s="6">
        <f t="shared" ref="BO71:BO134" si="61">(BN71-BN72)/BN72</f>
        <v>9.33074894684989E-3</v>
      </c>
      <c r="BP71" s="4">
        <v>42521</v>
      </c>
      <c r="BQ71">
        <v>156.96100000000001</v>
      </c>
      <c r="BR71" s="6">
        <f t="shared" ref="BR71:BR134" si="62">(BQ71-BQ72)/BQ72</f>
        <v>1.3364236785868913E-2</v>
      </c>
      <c r="BS71" s="4">
        <v>42521</v>
      </c>
      <c r="BT71">
        <v>1165.328</v>
      </c>
      <c r="BU71" s="6">
        <f t="shared" ref="BU71:BU134" si="63">(BT71-BT72)/BT72</f>
        <v>1.6762701157648954E-2</v>
      </c>
      <c r="BV71" s="4">
        <v>42490</v>
      </c>
      <c r="BW71">
        <v>164.6028</v>
      </c>
      <c r="BX71" s="6">
        <f t="shared" ref="BX71:BX134" si="64">(BW71-BW72)/BW72</f>
        <v>2.8580358573528615E-3</v>
      </c>
      <c r="BY71" s="4">
        <v>42490</v>
      </c>
      <c r="BZ71">
        <v>867.1</v>
      </c>
      <c r="CA71" s="6">
        <f t="shared" ref="CA71:CA134" si="65">(BZ71-BZ72)/BZ72</f>
        <v>2.4972830485351215E-3</v>
      </c>
      <c r="CB71" s="4">
        <v>42490</v>
      </c>
      <c r="CC71">
        <v>164.6028</v>
      </c>
      <c r="CD71" s="6">
        <f t="shared" ref="CD71:CD134" si="66">(CC71-CC72)/CC72</f>
        <v>2.8580358573528615E-3</v>
      </c>
      <c r="CE71" s="4">
        <v>42521</v>
      </c>
      <c r="CF71">
        <v>344.54790000000003</v>
      </c>
      <c r="CG71" s="6">
        <f t="shared" ref="CG71:CG134" si="67">(CF71-CF72)/CF72</f>
        <v>1.3732455153725753E-3</v>
      </c>
      <c r="CH71" s="4">
        <v>42521</v>
      </c>
      <c r="CI71">
        <v>143.179</v>
      </c>
      <c r="CJ71" s="6">
        <f t="shared" ref="CJ71:CJ134" si="68">(CI71-CI72)/CI72</f>
        <v>3.2277716917435351E-4</v>
      </c>
      <c r="CK71" s="4">
        <v>42521</v>
      </c>
      <c r="CL71">
        <v>486.98</v>
      </c>
      <c r="CM71" s="6">
        <f t="shared" ref="CM71:CM134" si="69">(CL71-CL72)/CL72</f>
        <v>-3.3563914698538462E-3</v>
      </c>
      <c r="CN71" s="4">
        <v>42521</v>
      </c>
      <c r="CO71">
        <v>209.63</v>
      </c>
      <c r="CP71" s="6">
        <f t="shared" ref="CP71:CP134" si="70">(CO71-CO72)/CO72</f>
        <v>-3.2807151007987721E-3</v>
      </c>
    </row>
    <row r="72" spans="1:94" x14ac:dyDescent="0.35">
      <c r="A72" s="3">
        <v>42490</v>
      </c>
      <c r="B72" s="6">
        <f t="shared" si="38"/>
        <v>-2.1851001554605412E-2</v>
      </c>
      <c r="C72" s="8">
        <f t="shared" si="39"/>
        <v>75.163920324753235</v>
      </c>
      <c r="D72" s="8">
        <f t="shared" si="36"/>
        <v>175.16392032475324</v>
      </c>
      <c r="E72" s="7">
        <f>SUMPRODUCT(J72:X72,Z72:AN72)</f>
        <v>1.4769180174704568E-2</v>
      </c>
      <c r="F72" s="8">
        <f t="shared" si="40"/>
        <v>62.88842267631631</v>
      </c>
      <c r="G72" s="8">
        <f t="shared" si="37"/>
        <v>162.88842267631631</v>
      </c>
      <c r="H72" s="3"/>
      <c r="I72" s="3"/>
      <c r="J72" s="5">
        <v>6.3742230012137996E-2</v>
      </c>
      <c r="K72" s="5">
        <v>6.9129700958554405E-2</v>
      </c>
      <c r="L72" s="5">
        <v>6.7467987618267403E-2</v>
      </c>
      <c r="M72" s="5">
        <v>6.4030926145117101E-2</v>
      </c>
      <c r="N72" s="5">
        <v>9.6275400595743493E-2</v>
      </c>
      <c r="O72" s="5">
        <v>0.108521074100929</v>
      </c>
      <c r="P72" s="5">
        <v>3.48976680650962E-10</v>
      </c>
      <c r="Q72" s="5">
        <v>3.5168112862062201E-2</v>
      </c>
      <c r="R72" s="5">
        <v>9.1491588117076597E-2</v>
      </c>
      <c r="S72" s="5">
        <v>9.1380054480384998E-2</v>
      </c>
      <c r="T72" s="5">
        <v>0.103694970366941</v>
      </c>
      <c r="U72" s="5">
        <v>9.4751268935662603E-2</v>
      </c>
      <c r="V72" s="5">
        <v>0.11434668543297</v>
      </c>
      <c r="X72" s="5">
        <v>2.51770351243163E-11</v>
      </c>
      <c r="Z72" s="7">
        <f t="shared" si="41"/>
        <v>-2.1851001554605412E-2</v>
      </c>
      <c r="AA72" s="7">
        <f t="shared" si="42"/>
        <v>5.4591538311561929E-3</v>
      </c>
      <c r="AB72" s="7">
        <f t="shared" si="43"/>
        <v>-3.31402362236038E-4</v>
      </c>
      <c r="AC72" s="7">
        <f t="shared" si="44"/>
        <v>-1.4147018030513239E-2</v>
      </c>
      <c r="AD72" s="7">
        <f t="shared" si="45"/>
        <v>8.5121479900964081E-2</v>
      </c>
      <c r="AE72" s="7">
        <f t="shared" si="46"/>
        <v>1.7207951460097945E-2</v>
      </c>
      <c r="AF72" s="7">
        <f t="shared" si="47"/>
        <v>-2.0185726395162022E-2</v>
      </c>
      <c r="AG72" s="7">
        <f t="shared" si="48"/>
        <v>1.7174306538209711E-3</v>
      </c>
      <c r="AH72" s="7">
        <f t="shared" si="49"/>
        <v>3.2998176103558034E-2</v>
      </c>
      <c r="AI72" s="7">
        <f t="shared" si="50"/>
        <v>-1.2701491847950546E-3</v>
      </c>
      <c r="AJ72" s="7">
        <f t="shared" si="51"/>
        <v>3.2998176103558034E-2</v>
      </c>
      <c r="AK72" s="7">
        <f t="shared" si="52"/>
        <v>2.4426271060520241E-3</v>
      </c>
      <c r="AL72" s="7">
        <f t="shared" si="53"/>
        <v>2.9491804493103136E-4</v>
      </c>
      <c r="AM72" s="7">
        <f t="shared" si="54"/>
        <v>1.578354002254754E-3</v>
      </c>
      <c r="AN72" s="7">
        <f t="shared" si="55"/>
        <v>-5.7672307837761125E-3</v>
      </c>
      <c r="AU72" s="3"/>
      <c r="AV72" s="3"/>
      <c r="AW72" s="3"/>
      <c r="AX72" s="4">
        <v>42489</v>
      </c>
      <c r="AY72">
        <v>3074.873</v>
      </c>
      <c r="AZ72" s="6">
        <f t="shared" si="56"/>
        <v>-2.1851001554605412E-2</v>
      </c>
      <c r="BA72" s="4">
        <v>42489</v>
      </c>
      <c r="BB72">
        <v>412.56</v>
      </c>
      <c r="BC72" s="6">
        <f t="shared" si="57"/>
        <v>5.4591538311561929E-3</v>
      </c>
      <c r="BD72" s="4">
        <v>42489</v>
      </c>
      <c r="BE72">
        <v>754.12</v>
      </c>
      <c r="BF72" s="6">
        <f t="shared" si="58"/>
        <v>-3.31402362236038E-4</v>
      </c>
      <c r="BG72" s="4">
        <v>42489</v>
      </c>
      <c r="BH72">
        <v>710.8</v>
      </c>
      <c r="BI72" s="6">
        <f t="shared" si="59"/>
        <v>-1.4147018030513239E-2</v>
      </c>
      <c r="BJ72" s="4">
        <v>42489</v>
      </c>
      <c r="BK72">
        <v>172.50479999999999</v>
      </c>
      <c r="BL72" s="6">
        <f t="shared" si="60"/>
        <v>8.5121479900964081E-2</v>
      </c>
      <c r="BM72" s="4">
        <v>42489</v>
      </c>
      <c r="BN72">
        <v>158.02590000000001</v>
      </c>
      <c r="BO72" s="6">
        <f t="shared" si="61"/>
        <v>1.7207951460097945E-2</v>
      </c>
      <c r="BP72" s="4">
        <v>42489</v>
      </c>
      <c r="BQ72">
        <v>154.89099999999999</v>
      </c>
      <c r="BR72" s="6">
        <f t="shared" si="62"/>
        <v>-2.0185726395162022E-2</v>
      </c>
      <c r="BS72" s="4">
        <v>42489</v>
      </c>
      <c r="BT72">
        <v>1146.116</v>
      </c>
      <c r="BU72" s="6">
        <f t="shared" si="63"/>
        <v>1.7174306538209711E-3</v>
      </c>
      <c r="BV72" s="4">
        <v>42460</v>
      </c>
      <c r="BW72">
        <v>164.1337</v>
      </c>
      <c r="BX72" s="6">
        <f t="shared" si="64"/>
        <v>3.2998176103558034E-2</v>
      </c>
      <c r="BY72" s="4">
        <v>42460</v>
      </c>
      <c r="BZ72">
        <v>864.94</v>
      </c>
      <c r="CA72" s="6">
        <f t="shared" si="65"/>
        <v>-1.2701491847950546E-3</v>
      </c>
      <c r="CB72" s="4">
        <v>42460</v>
      </c>
      <c r="CC72">
        <v>164.1337</v>
      </c>
      <c r="CD72" s="6">
        <f t="shared" si="66"/>
        <v>3.2998176103558034E-2</v>
      </c>
      <c r="CE72" s="4">
        <v>42490</v>
      </c>
      <c r="CF72">
        <v>344.0754</v>
      </c>
      <c r="CG72" s="6">
        <f t="shared" si="67"/>
        <v>2.4426271060520241E-3</v>
      </c>
      <c r="CH72" s="4">
        <v>42489</v>
      </c>
      <c r="CI72">
        <v>143.1328</v>
      </c>
      <c r="CJ72" s="6">
        <f t="shared" si="68"/>
        <v>2.9491804493103136E-4</v>
      </c>
      <c r="CK72" s="4">
        <v>42490</v>
      </c>
      <c r="CL72">
        <v>488.62</v>
      </c>
      <c r="CM72" s="6">
        <f t="shared" si="69"/>
        <v>1.578354002254754E-3</v>
      </c>
      <c r="CN72" s="4">
        <v>42490</v>
      </c>
      <c r="CO72">
        <v>210.32</v>
      </c>
      <c r="CP72" s="6">
        <f t="shared" si="70"/>
        <v>-5.7672307837761125E-3</v>
      </c>
    </row>
    <row r="73" spans="1:94" x14ac:dyDescent="0.35">
      <c r="A73" s="3">
        <v>42460</v>
      </c>
      <c r="B73" s="6">
        <f t="shared" si="38"/>
        <v>0.11759048977461636</v>
      </c>
      <c r="C73" s="8">
        <f t="shared" si="39"/>
        <v>79.076930613993568</v>
      </c>
      <c r="D73" s="8">
        <f t="shared" si="36"/>
        <v>179.07693061399357</v>
      </c>
      <c r="E73" s="7">
        <f>SUMPRODUCT(J73:X73,Z73:AN73)</f>
        <v>3.368768444432077E-2</v>
      </c>
      <c r="F73" s="8">
        <f t="shared" si="40"/>
        <v>60.517707729626892</v>
      </c>
      <c r="G73" s="8">
        <f t="shared" si="37"/>
        <v>160.51770772962689</v>
      </c>
      <c r="H73" s="3"/>
      <c r="I73" s="3"/>
      <c r="J73" s="5">
        <v>5.9176022361217703E-2</v>
      </c>
      <c r="K73" s="5">
        <v>7.5709745551408802E-2</v>
      </c>
      <c r="L73" s="5">
        <v>7.1409303896697293E-2</v>
      </c>
      <c r="M73" s="5">
        <v>5.7450882957494002E-2</v>
      </c>
      <c r="N73" s="5">
        <v>9.1187853850175304E-2</v>
      </c>
      <c r="O73" s="5">
        <v>0.114276623012914</v>
      </c>
      <c r="P73" s="5">
        <v>5.6398951437097096E-10</v>
      </c>
      <c r="Q73" s="5">
        <v>3.5793017024231398E-2</v>
      </c>
      <c r="R73" s="5">
        <v>9.4387060204915399E-2</v>
      </c>
      <c r="S73" s="5">
        <v>8.5978456807079703E-2</v>
      </c>
      <c r="T73" s="5">
        <v>0.10283541215041</v>
      </c>
      <c r="U73" s="5">
        <v>9.7656954328909598E-2</v>
      </c>
      <c r="V73" s="5">
        <v>0.11413866678559199</v>
      </c>
      <c r="X73" s="5">
        <v>5.0496506735621095E-10</v>
      </c>
      <c r="Z73" s="7">
        <f t="shared" si="41"/>
        <v>0.11759048977461636</v>
      </c>
      <c r="AA73" s="7">
        <f t="shared" si="42"/>
        <v>9.1712119196487876E-2</v>
      </c>
      <c r="AB73" s="7">
        <f t="shared" si="43"/>
        <v>7.8195123345625075E-2</v>
      </c>
      <c r="AC73" s="7">
        <f t="shared" si="44"/>
        <v>9.4181564330591466E-2</v>
      </c>
      <c r="AD73" s="7">
        <f t="shared" si="45"/>
        <v>3.8216835052017666E-2</v>
      </c>
      <c r="AE73" s="7">
        <f t="shared" si="46"/>
        <v>3.4954012436561467E-2</v>
      </c>
      <c r="AF73" s="7">
        <f t="shared" si="47"/>
        <v>6.5831951284346549E-4</v>
      </c>
      <c r="AG73" s="7">
        <f t="shared" si="48"/>
        <v>2.5228585048691902E-2</v>
      </c>
      <c r="AH73" s="7">
        <f t="shared" si="49"/>
        <v>-6.7009455341095533E-3</v>
      </c>
      <c r="AI73" s="7">
        <f t="shared" si="50"/>
        <v>-1.5516829792313303E-2</v>
      </c>
      <c r="AJ73" s="7">
        <f t="shared" si="51"/>
        <v>-6.7009455341095533E-3</v>
      </c>
      <c r="AK73" s="7">
        <f t="shared" si="52"/>
        <v>3.1012343780319595E-2</v>
      </c>
      <c r="AL73" s="7">
        <f t="shared" si="53"/>
        <v>3.1318640603205999E-4</v>
      </c>
      <c r="AM73" s="7">
        <f t="shared" si="54"/>
        <v>-9.3209324993907376E-3</v>
      </c>
      <c r="AN73" s="7">
        <f t="shared" si="55"/>
        <v>-2.2142097721074377E-2</v>
      </c>
      <c r="AU73" s="3"/>
      <c r="AV73" s="3"/>
      <c r="AW73" s="3"/>
      <c r="AX73" s="4">
        <v>42460</v>
      </c>
      <c r="AY73">
        <v>3143.5630000000001</v>
      </c>
      <c r="AZ73" s="6">
        <f t="shared" si="56"/>
        <v>0.11759048977461636</v>
      </c>
      <c r="BA73" s="4">
        <v>42460</v>
      </c>
      <c r="BB73">
        <v>410.32</v>
      </c>
      <c r="BC73" s="6">
        <f t="shared" si="57"/>
        <v>9.1712119196487876E-2</v>
      </c>
      <c r="BD73" s="4">
        <v>42460</v>
      </c>
      <c r="BE73">
        <v>754.37</v>
      </c>
      <c r="BF73" s="6">
        <f t="shared" si="58"/>
        <v>7.8195123345625075E-2</v>
      </c>
      <c r="BG73" s="4">
        <v>42460</v>
      </c>
      <c r="BH73">
        <v>721</v>
      </c>
      <c r="BI73" s="6">
        <f t="shared" si="59"/>
        <v>9.4181564330591466E-2</v>
      </c>
      <c r="BJ73" s="4">
        <v>42460</v>
      </c>
      <c r="BK73">
        <v>158.97280000000001</v>
      </c>
      <c r="BL73" s="6">
        <f t="shared" si="60"/>
        <v>3.8216835052017666E-2</v>
      </c>
      <c r="BM73" s="4">
        <v>42460</v>
      </c>
      <c r="BN73">
        <v>155.3526</v>
      </c>
      <c r="BO73" s="6">
        <f t="shared" si="61"/>
        <v>3.4954012436561467E-2</v>
      </c>
      <c r="BP73" s="4">
        <v>42460</v>
      </c>
      <c r="BQ73">
        <v>158.08199999999999</v>
      </c>
      <c r="BR73" s="6">
        <f t="shared" si="62"/>
        <v>6.5831951284346549E-4</v>
      </c>
      <c r="BS73" s="4">
        <v>42460</v>
      </c>
      <c r="BT73">
        <v>1144.1510000000001</v>
      </c>
      <c r="BU73" s="6">
        <f t="shared" si="63"/>
        <v>2.5228585048691902E-2</v>
      </c>
      <c r="BV73" s="4">
        <v>42429</v>
      </c>
      <c r="BW73">
        <v>158.89060000000001</v>
      </c>
      <c r="BX73" s="6">
        <f t="shared" si="64"/>
        <v>-6.7009455341095533E-3</v>
      </c>
      <c r="BY73" s="4">
        <v>42429</v>
      </c>
      <c r="BZ73">
        <v>866.04</v>
      </c>
      <c r="CA73" s="6">
        <f t="shared" si="65"/>
        <v>-1.5516829792313303E-2</v>
      </c>
      <c r="CB73" s="4">
        <v>42429</v>
      </c>
      <c r="CC73">
        <v>158.89060000000001</v>
      </c>
      <c r="CD73" s="6">
        <f t="shared" si="66"/>
        <v>-6.7009455341095533E-3</v>
      </c>
      <c r="CE73" s="4">
        <v>42460</v>
      </c>
      <c r="CF73">
        <v>343.23700000000002</v>
      </c>
      <c r="CG73" s="6">
        <f t="shared" si="67"/>
        <v>3.1012343780319595E-2</v>
      </c>
      <c r="CH73" s="4">
        <v>42460</v>
      </c>
      <c r="CI73">
        <v>143.09059999999999</v>
      </c>
      <c r="CJ73" s="6">
        <f t="shared" si="68"/>
        <v>3.1318640603205999E-4</v>
      </c>
      <c r="CK73" s="4">
        <v>42460</v>
      </c>
      <c r="CL73">
        <v>487.85</v>
      </c>
      <c r="CM73" s="6">
        <f t="shared" si="69"/>
        <v>-9.3209324993907376E-3</v>
      </c>
      <c r="CN73" s="4">
        <v>42460</v>
      </c>
      <c r="CO73">
        <v>211.54</v>
      </c>
      <c r="CP73" s="6">
        <f t="shared" si="70"/>
        <v>-2.2142097721074377E-2</v>
      </c>
    </row>
    <row r="74" spans="1:94" x14ac:dyDescent="0.35">
      <c r="A74" s="3">
        <v>42429</v>
      </c>
      <c r="B74" s="6">
        <f t="shared" si="38"/>
        <v>-1.8135563283181243E-2</v>
      </c>
      <c r="C74" s="8">
        <f t="shared" si="39"/>
        <v>60.23483758358384</v>
      </c>
      <c r="D74" s="8">
        <f t="shared" si="36"/>
        <v>160.23483758358384</v>
      </c>
      <c r="E74" s="7">
        <f>SUMPRODUCT(J74:X74,Z74:AN74)</f>
        <v>-1.3799388031609116E-2</v>
      </c>
      <c r="F74" s="8">
        <f t="shared" si="40"/>
        <v>55.286466255923671</v>
      </c>
      <c r="G74" s="8">
        <f t="shared" si="37"/>
        <v>155.28646625592367</v>
      </c>
      <c r="H74" s="3"/>
      <c r="I74" s="3"/>
      <c r="J74" s="5">
        <v>5.8815593954606303E-2</v>
      </c>
      <c r="K74" s="5">
        <v>7.3988811989170095E-2</v>
      </c>
      <c r="L74" s="5">
        <v>7.1604518159916197E-2</v>
      </c>
      <c r="M74" s="5">
        <v>6.0188580495701201E-2</v>
      </c>
      <c r="N74" s="5">
        <v>9.4347109632489504E-2</v>
      </c>
      <c r="O74" s="5">
        <v>0.112109437384567</v>
      </c>
      <c r="P74" s="5">
        <v>2.8241612809049602E-10</v>
      </c>
      <c r="Q74" s="5">
        <v>3.47214850439546E-2</v>
      </c>
      <c r="R74" s="5">
        <v>9.5701893339947594E-2</v>
      </c>
      <c r="S74" s="5">
        <v>8.0476036063453604E-2</v>
      </c>
      <c r="T74" s="5">
        <v>0.103101440614545</v>
      </c>
      <c r="U74" s="5">
        <v>9.8848131092702199E-2</v>
      </c>
      <c r="V74" s="5">
        <v>0.116096961584293</v>
      </c>
      <c r="X74" s="5">
        <v>3.6223788326955198E-10</v>
      </c>
      <c r="Z74" s="7">
        <f t="shared" si="41"/>
        <v>-1.8135563283181243E-2</v>
      </c>
      <c r="AA74" s="7">
        <f t="shared" si="42"/>
        <v>2.0528953823185417E-3</v>
      </c>
      <c r="AB74" s="7">
        <f t="shared" si="43"/>
        <v>-7.7841628005061225E-2</v>
      </c>
      <c r="AC74" s="7">
        <f t="shared" si="44"/>
        <v>2.2040233896359774E-2</v>
      </c>
      <c r="AD74" s="7">
        <f t="shared" si="45"/>
        <v>-1.6265688763710026E-2</v>
      </c>
      <c r="AE74" s="7">
        <f t="shared" si="46"/>
        <v>4.3430639108181547E-3</v>
      </c>
      <c r="AF74" s="7">
        <f t="shared" si="47"/>
        <v>4.4571043445641887E-3</v>
      </c>
      <c r="AG74" s="7">
        <f t="shared" si="48"/>
        <v>9.6021104016530325E-3</v>
      </c>
      <c r="AH74" s="7">
        <f t="shared" si="49"/>
        <v>-2.9873556826045155E-2</v>
      </c>
      <c r="AI74" s="7">
        <f t="shared" si="50"/>
        <v>-5.6516972046705624E-3</v>
      </c>
      <c r="AJ74" s="7">
        <f t="shared" si="51"/>
        <v>-2.9873556826045155E-2</v>
      </c>
      <c r="AK74" s="7">
        <f t="shared" si="52"/>
        <v>-1.5844626992920517E-2</v>
      </c>
      <c r="AL74" s="7">
        <f t="shared" si="53"/>
        <v>3.1818115066894326E-4</v>
      </c>
      <c r="AM74" s="7">
        <f t="shared" si="54"/>
        <v>1.8616581168293893E-2</v>
      </c>
      <c r="AN74" s="7">
        <f t="shared" si="55"/>
        <v>-7.8880990598486529E-3</v>
      </c>
      <c r="AU74" s="3"/>
      <c r="AV74" s="3"/>
      <c r="AW74" s="3"/>
      <c r="AX74" s="4">
        <v>42429</v>
      </c>
      <c r="AY74">
        <v>2812.8040000000001</v>
      </c>
      <c r="AZ74" s="6">
        <f t="shared" si="56"/>
        <v>-1.8135563283181243E-2</v>
      </c>
      <c r="BA74" s="4">
        <v>42429</v>
      </c>
      <c r="BB74">
        <v>375.85</v>
      </c>
      <c r="BC74" s="6">
        <f t="shared" si="57"/>
        <v>2.0528953823185417E-3</v>
      </c>
      <c r="BD74" s="4">
        <v>42429</v>
      </c>
      <c r="BE74">
        <v>699.66</v>
      </c>
      <c r="BF74" s="6">
        <f t="shared" si="58"/>
        <v>-7.7841628005061225E-2</v>
      </c>
      <c r="BG74" s="4">
        <v>42429</v>
      </c>
      <c r="BH74">
        <v>658.94</v>
      </c>
      <c r="BI74" s="6">
        <f t="shared" si="59"/>
        <v>2.2040233896359774E-2</v>
      </c>
      <c r="BJ74" s="4">
        <v>42429</v>
      </c>
      <c r="BK74">
        <v>153.12100000000001</v>
      </c>
      <c r="BL74" s="6">
        <f t="shared" si="60"/>
        <v>-1.6265688763710026E-2</v>
      </c>
      <c r="BM74" s="4">
        <v>42429</v>
      </c>
      <c r="BN74">
        <v>150.10579999999999</v>
      </c>
      <c r="BO74" s="6">
        <f t="shared" si="61"/>
        <v>4.3430639108181547E-3</v>
      </c>
      <c r="BP74" s="4">
        <v>42429</v>
      </c>
      <c r="BQ74">
        <v>157.97800000000001</v>
      </c>
      <c r="BR74" s="6">
        <f t="shared" si="62"/>
        <v>4.4571043445641887E-3</v>
      </c>
      <c r="BS74" s="4">
        <v>42429</v>
      </c>
      <c r="BT74">
        <v>1115.9960000000001</v>
      </c>
      <c r="BU74" s="6">
        <f t="shared" si="63"/>
        <v>9.6021104016530325E-3</v>
      </c>
      <c r="BV74" s="4">
        <v>42400</v>
      </c>
      <c r="BW74">
        <v>159.96250000000001</v>
      </c>
      <c r="BX74" s="6">
        <f t="shared" si="64"/>
        <v>-2.9873556826045155E-2</v>
      </c>
      <c r="BY74" s="4">
        <v>42400</v>
      </c>
      <c r="BZ74">
        <v>879.69</v>
      </c>
      <c r="CA74" s="6">
        <f t="shared" si="65"/>
        <v>-5.6516972046705624E-3</v>
      </c>
      <c r="CB74" s="4">
        <v>42400</v>
      </c>
      <c r="CC74">
        <v>159.96250000000001</v>
      </c>
      <c r="CD74" s="6">
        <f t="shared" si="66"/>
        <v>-2.9873556826045155E-2</v>
      </c>
      <c r="CE74" s="4">
        <v>42429</v>
      </c>
      <c r="CF74">
        <v>332.9126</v>
      </c>
      <c r="CG74" s="6">
        <f t="shared" si="67"/>
        <v>-1.5844626992920517E-2</v>
      </c>
      <c r="CH74" s="4">
        <v>42429</v>
      </c>
      <c r="CI74">
        <v>143.04580000000001</v>
      </c>
      <c r="CJ74" s="6">
        <f t="shared" si="68"/>
        <v>3.1818115066894326E-4</v>
      </c>
      <c r="CK74" s="4">
        <v>42429</v>
      </c>
      <c r="CL74">
        <v>492.44</v>
      </c>
      <c r="CM74" s="6">
        <f t="shared" si="69"/>
        <v>1.8616581168293893E-2</v>
      </c>
      <c r="CN74" s="4">
        <v>42429</v>
      </c>
      <c r="CO74">
        <v>216.33</v>
      </c>
      <c r="CP74" s="6">
        <f t="shared" si="70"/>
        <v>-7.8880990598486529E-3</v>
      </c>
    </row>
    <row r="75" spans="1:94" x14ac:dyDescent="0.35">
      <c r="A75" s="3">
        <v>42400</v>
      </c>
      <c r="B75" s="6">
        <f t="shared" si="38"/>
        <v>-0.22663859834019656</v>
      </c>
      <c r="C75" s="8">
        <f t="shared" si="39"/>
        <v>63.194461059594772</v>
      </c>
      <c r="D75" s="8">
        <f t="shared" si="36"/>
        <v>163.19446105959477</v>
      </c>
      <c r="E75" s="7">
        <f>SUMPRODUCT(J75:X75,Z75:AN75)</f>
        <v>-3.4018276806259309E-2</v>
      </c>
      <c r="F75" s="8">
        <f t="shared" si="40"/>
        <v>57.459308351048577</v>
      </c>
      <c r="G75" s="8">
        <f t="shared" si="37"/>
        <v>157.45930835104858</v>
      </c>
      <c r="H75" s="3"/>
      <c r="I75" s="3"/>
      <c r="J75" s="5">
        <v>5.6863629746912003E-2</v>
      </c>
      <c r="K75" s="5">
        <v>7.5581087617631798E-2</v>
      </c>
      <c r="L75" s="5">
        <v>6.8251298948532699E-2</v>
      </c>
      <c r="M75" s="5">
        <v>5.8596314405692802E-2</v>
      </c>
      <c r="N75" s="5">
        <v>9.9347771650238698E-2</v>
      </c>
      <c r="O75" s="5">
        <v>0.110267919209737</v>
      </c>
      <c r="P75" s="5">
        <v>3.6653850369928898E-12</v>
      </c>
      <c r="Q75" s="5">
        <v>4.0026716618777498E-2</v>
      </c>
      <c r="R75" s="5">
        <v>9.0552513947711494E-2</v>
      </c>
      <c r="S75" s="5">
        <v>8.3896714637290107E-2</v>
      </c>
      <c r="T75" s="5">
        <v>0.10593706530878901</v>
      </c>
      <c r="U75" s="5">
        <v>9.3064494699947903E-2</v>
      </c>
      <c r="V75" s="5">
        <v>0.117614473013679</v>
      </c>
      <c r="X75" s="5">
        <v>1.9139430290254399E-10</v>
      </c>
      <c r="Z75" s="7">
        <f t="shared" si="41"/>
        <v>-0.22663859834019656</v>
      </c>
      <c r="AA75" s="7">
        <f t="shared" si="42"/>
        <v>-0.11787394167450613</v>
      </c>
      <c r="AB75" s="7">
        <f t="shared" si="43"/>
        <v>-6.5155248891079348E-2</v>
      </c>
      <c r="AC75" s="7">
        <f t="shared" si="44"/>
        <v>-2.0018239854081105E-2</v>
      </c>
      <c r="AD75" s="7">
        <f t="shared" si="45"/>
        <v>-1.6806526291188E-2</v>
      </c>
      <c r="AE75" s="7">
        <f t="shared" si="46"/>
        <v>-5.7973154737434324E-3</v>
      </c>
      <c r="AF75" s="7">
        <f t="shared" si="47"/>
        <v>8.625554728984422E-3</v>
      </c>
      <c r="AG75" s="7">
        <f t="shared" si="48"/>
        <v>-1.1180090886320576E-2</v>
      </c>
      <c r="AH75" s="7">
        <f t="shared" si="49"/>
        <v>8.097757572274553E-3</v>
      </c>
      <c r="AI75" s="7">
        <f t="shared" si="50"/>
        <v>-2.0482954859996235E-2</v>
      </c>
      <c r="AJ75" s="7">
        <f t="shared" si="51"/>
        <v>8.097757572274553E-3</v>
      </c>
      <c r="AK75" s="7">
        <f t="shared" si="52"/>
        <v>-4.0301272959963198E-2</v>
      </c>
      <c r="AL75" s="7">
        <f t="shared" si="53"/>
        <v>2.7699920327759435E-4</v>
      </c>
      <c r="AM75" s="7">
        <f t="shared" si="54"/>
        <v>1.4436797045492687E-2</v>
      </c>
      <c r="AN75" s="7">
        <f t="shared" si="55"/>
        <v>2.7471491848082237E-2</v>
      </c>
      <c r="AU75" s="3"/>
      <c r="AV75" s="3"/>
      <c r="AW75" s="3"/>
      <c r="AX75" s="4">
        <v>42398</v>
      </c>
      <c r="AY75">
        <v>2864.7579999999998</v>
      </c>
      <c r="AZ75" s="6">
        <f t="shared" si="56"/>
        <v>-0.22663859834019656</v>
      </c>
      <c r="BA75" s="4">
        <v>42398</v>
      </c>
      <c r="BB75">
        <v>375.08</v>
      </c>
      <c r="BC75" s="6">
        <f t="shared" si="57"/>
        <v>-0.11787394167450613</v>
      </c>
      <c r="BD75" s="4">
        <v>42398</v>
      </c>
      <c r="BE75">
        <v>758.72</v>
      </c>
      <c r="BF75" s="6">
        <f t="shared" si="58"/>
        <v>-6.5155248891079348E-2</v>
      </c>
      <c r="BG75" s="4">
        <v>42398</v>
      </c>
      <c r="BH75">
        <v>644.73</v>
      </c>
      <c r="BI75" s="6">
        <f t="shared" si="59"/>
        <v>-2.0018239854081105E-2</v>
      </c>
      <c r="BJ75" s="4">
        <v>42398</v>
      </c>
      <c r="BK75">
        <v>155.65280000000001</v>
      </c>
      <c r="BL75" s="6">
        <f t="shared" si="60"/>
        <v>-1.6806526291188E-2</v>
      </c>
      <c r="BM75" s="4">
        <v>42398</v>
      </c>
      <c r="BN75">
        <v>149.45670000000001</v>
      </c>
      <c r="BO75" s="6">
        <f t="shared" si="61"/>
        <v>-5.7973154737434324E-3</v>
      </c>
      <c r="BP75" s="4">
        <v>42398</v>
      </c>
      <c r="BQ75">
        <v>157.27699999999999</v>
      </c>
      <c r="BR75" s="6">
        <f t="shared" si="62"/>
        <v>8.625554728984422E-3</v>
      </c>
      <c r="BS75" s="4">
        <v>42398</v>
      </c>
      <c r="BT75">
        <v>1105.3820000000001</v>
      </c>
      <c r="BU75" s="6">
        <f t="shared" si="63"/>
        <v>-1.1180090886320576E-2</v>
      </c>
      <c r="BV75" s="4">
        <v>42369</v>
      </c>
      <c r="BW75">
        <v>164.88829999999999</v>
      </c>
      <c r="BX75" s="6">
        <f t="shared" si="64"/>
        <v>8.097757572274553E-3</v>
      </c>
      <c r="BY75" s="4">
        <v>42369</v>
      </c>
      <c r="BZ75">
        <v>884.69</v>
      </c>
      <c r="CA75" s="6">
        <f t="shared" si="65"/>
        <v>-2.0482954859996235E-2</v>
      </c>
      <c r="CB75" s="4">
        <v>42369</v>
      </c>
      <c r="CC75">
        <v>164.88829999999999</v>
      </c>
      <c r="CD75" s="6">
        <f t="shared" si="66"/>
        <v>8.097757572274553E-3</v>
      </c>
      <c r="CE75" s="4">
        <v>42400</v>
      </c>
      <c r="CF75">
        <v>338.2724</v>
      </c>
      <c r="CG75" s="6">
        <f t="shared" si="67"/>
        <v>-4.0301272959963198E-2</v>
      </c>
      <c r="CH75" s="4">
        <v>42398</v>
      </c>
      <c r="CI75">
        <v>143.00030000000001</v>
      </c>
      <c r="CJ75" s="6">
        <f t="shared" si="68"/>
        <v>2.7699920327759435E-4</v>
      </c>
      <c r="CK75" s="4">
        <v>42400</v>
      </c>
      <c r="CL75">
        <v>483.44</v>
      </c>
      <c r="CM75" s="6">
        <f t="shared" si="69"/>
        <v>1.4436797045492687E-2</v>
      </c>
      <c r="CN75" s="4">
        <v>42400</v>
      </c>
      <c r="CO75">
        <v>218.05</v>
      </c>
      <c r="CP75" s="6">
        <f t="shared" si="70"/>
        <v>2.7471491848082237E-2</v>
      </c>
    </row>
    <row r="76" spans="1:94" x14ac:dyDescent="0.35">
      <c r="A76" s="3">
        <v>42369</v>
      </c>
      <c r="B76" s="6">
        <f t="shared" si="38"/>
        <v>2.6862065447836012E-2</v>
      </c>
      <c r="C76" s="8">
        <f t="shared" si="39"/>
        <v>111.01966132437386</v>
      </c>
      <c r="D76" s="8">
        <f t="shared" si="36"/>
        <v>211.01966132437386</v>
      </c>
      <c r="E76" s="7">
        <f>SUMPRODUCT(J76:X76,Z76:AN76)</f>
        <v>-5.3475693275805754E-3</v>
      </c>
      <c r="F76" s="8">
        <f t="shared" si="40"/>
        <v>63.004438459202589</v>
      </c>
      <c r="G76" s="8">
        <f t="shared" si="37"/>
        <v>163.00443845920259</v>
      </c>
      <c r="H76" s="3"/>
      <c r="I76" s="3"/>
      <c r="J76" s="5">
        <v>6.4816892023898204E-2</v>
      </c>
      <c r="K76" s="5">
        <v>7.6265354998926393E-2</v>
      </c>
      <c r="L76" s="5">
        <v>6.1907609871990399E-2</v>
      </c>
      <c r="M76" s="5">
        <v>5.8908811552119703E-2</v>
      </c>
      <c r="N76" s="5">
        <v>9.9167064140466707E-2</v>
      </c>
      <c r="O76" s="5">
        <v>0.107615295272443</v>
      </c>
      <c r="P76" s="5">
        <v>9.5965865406192601E-11</v>
      </c>
      <c r="Q76" s="5">
        <v>3.7204791817180102E-2</v>
      </c>
      <c r="R76" s="5">
        <v>8.7607741016780399E-2</v>
      </c>
      <c r="S76" s="5">
        <v>9.3508004400134306E-2</v>
      </c>
      <c r="T76" s="5">
        <v>0.10417381415934</v>
      </c>
      <c r="U76" s="5">
        <v>8.9492024875366005E-2</v>
      </c>
      <c r="V76" s="5">
        <v>0.119332595399013</v>
      </c>
      <c r="X76" s="5">
        <v>3.7637599377497601E-10</v>
      </c>
      <c r="Z76" s="7">
        <f t="shared" si="41"/>
        <v>2.6862065447836012E-2</v>
      </c>
      <c r="AA76" s="7">
        <f t="shared" si="42"/>
        <v>-3.7094071289460566E-2</v>
      </c>
      <c r="AB76" s="7">
        <f t="shared" si="43"/>
        <v>-3.9640170342280208E-3</v>
      </c>
      <c r="AC76" s="7">
        <f t="shared" si="44"/>
        <v>-8.959893088733797E-4</v>
      </c>
      <c r="AD76" s="7">
        <f t="shared" si="45"/>
        <v>-3.0857486370108555E-2</v>
      </c>
      <c r="AE76" s="7">
        <f t="shared" si="46"/>
        <v>-7.2169646218158828E-3</v>
      </c>
      <c r="AF76" s="7">
        <f t="shared" si="47"/>
        <v>2.4426136886225903E-2</v>
      </c>
      <c r="AG76" s="7">
        <f t="shared" si="48"/>
        <v>2.2225190760991262E-3</v>
      </c>
      <c r="AH76" s="7">
        <f t="shared" si="49"/>
        <v>-1.0688262145793844E-2</v>
      </c>
      <c r="AI76" s="7">
        <f t="shared" si="50"/>
        <v>1.4102376969111818E-2</v>
      </c>
      <c r="AJ76" s="7">
        <f t="shared" si="51"/>
        <v>-1.0688262145793844E-2</v>
      </c>
      <c r="AK76" s="7">
        <f t="shared" si="52"/>
        <v>5.5796799001717459E-3</v>
      </c>
      <c r="AL76" s="7">
        <f t="shared" si="53"/>
        <v>2.0359388686616312E-4</v>
      </c>
      <c r="AM76" s="7">
        <f t="shared" si="54"/>
        <v>-1.4944500713119365E-2</v>
      </c>
      <c r="AN76" s="7">
        <f t="shared" si="55"/>
        <v>-1.6498285290573744E-2</v>
      </c>
      <c r="AU76" s="3"/>
      <c r="AV76" s="3"/>
      <c r="AW76" s="3"/>
      <c r="AX76" s="4">
        <v>42369</v>
      </c>
      <c r="AY76">
        <v>3704.2939999999999</v>
      </c>
      <c r="AZ76" s="6">
        <f t="shared" si="56"/>
        <v>2.6862065447836012E-2</v>
      </c>
      <c r="BA76" s="4">
        <v>42369</v>
      </c>
      <c r="BB76">
        <v>425.2</v>
      </c>
      <c r="BC76" s="6">
        <f t="shared" si="57"/>
        <v>-3.7094071289460566E-2</v>
      </c>
      <c r="BD76" s="4">
        <v>42369</v>
      </c>
      <c r="BE76">
        <v>811.6</v>
      </c>
      <c r="BF76" s="6">
        <f t="shared" si="58"/>
        <v>-3.9640170342280208E-3</v>
      </c>
      <c r="BG76" s="4">
        <v>42369</v>
      </c>
      <c r="BH76">
        <v>657.9</v>
      </c>
      <c r="BI76" s="6">
        <f t="shared" si="59"/>
        <v>-8.959893088733797E-4</v>
      </c>
      <c r="BJ76" s="4">
        <v>42369</v>
      </c>
      <c r="BK76">
        <v>158.3135</v>
      </c>
      <c r="BL76" s="6">
        <f t="shared" si="60"/>
        <v>-3.0857486370108555E-2</v>
      </c>
      <c r="BM76" s="4">
        <v>42369</v>
      </c>
      <c r="BN76">
        <v>150.32820000000001</v>
      </c>
      <c r="BO76" s="6">
        <f t="shared" si="61"/>
        <v>-7.2169646218158828E-3</v>
      </c>
      <c r="BP76" s="4">
        <v>42369</v>
      </c>
      <c r="BQ76">
        <v>155.93199999999999</v>
      </c>
      <c r="BR76" s="6">
        <f t="shared" si="62"/>
        <v>2.4426136886225903E-2</v>
      </c>
      <c r="BS76" s="4">
        <v>42369</v>
      </c>
      <c r="BT76">
        <v>1117.8800000000001</v>
      </c>
      <c r="BU76" s="6">
        <f t="shared" si="63"/>
        <v>2.2225190760991262E-3</v>
      </c>
      <c r="BV76" s="4">
        <v>42338</v>
      </c>
      <c r="BW76">
        <v>163.56379999999999</v>
      </c>
      <c r="BX76" s="6">
        <f t="shared" si="64"/>
        <v>-1.0688262145793844E-2</v>
      </c>
      <c r="BY76" s="4">
        <v>42338</v>
      </c>
      <c r="BZ76">
        <v>903.19</v>
      </c>
      <c r="CA76" s="6">
        <f t="shared" si="65"/>
        <v>1.4102376969111818E-2</v>
      </c>
      <c r="CB76" s="4">
        <v>42338</v>
      </c>
      <c r="CC76">
        <v>163.56379999999999</v>
      </c>
      <c r="CD76" s="6">
        <f t="shared" si="66"/>
        <v>-1.0688262145793844E-2</v>
      </c>
      <c r="CE76" s="4">
        <v>42369</v>
      </c>
      <c r="CF76">
        <v>352.47770000000003</v>
      </c>
      <c r="CG76" s="6">
        <f t="shared" si="67"/>
        <v>5.5796799001717459E-3</v>
      </c>
      <c r="CH76" s="4">
        <v>42369</v>
      </c>
      <c r="CI76">
        <v>142.9607</v>
      </c>
      <c r="CJ76" s="6">
        <f t="shared" si="68"/>
        <v>2.0359388686616312E-4</v>
      </c>
      <c r="CK76" s="4">
        <v>42369</v>
      </c>
      <c r="CL76">
        <v>476.56</v>
      </c>
      <c r="CM76" s="6">
        <f t="shared" si="69"/>
        <v>-1.4944500713119365E-2</v>
      </c>
      <c r="CN76" s="4">
        <v>42369</v>
      </c>
      <c r="CO76">
        <v>212.22</v>
      </c>
      <c r="CP76" s="6">
        <f t="shared" si="70"/>
        <v>-1.6498285290573744E-2</v>
      </c>
    </row>
    <row r="77" spans="1:94" x14ac:dyDescent="0.35">
      <c r="A77" s="3">
        <v>42338</v>
      </c>
      <c r="B77" s="6">
        <f t="shared" si="38"/>
        <v>1.8415881834812648E-2</v>
      </c>
      <c r="C77" s="8">
        <f t="shared" si="39"/>
        <v>105.49951977468734</v>
      </c>
      <c r="D77" s="8">
        <f t="shared" si="36"/>
        <v>205.49951977468734</v>
      </c>
      <c r="E77" s="7">
        <f>SUMPRODUCT(J77:X77,Z77:AN77)</f>
        <v>-2.3894996545085947E-3</v>
      </c>
      <c r="F77" s="8">
        <f t="shared" si="40"/>
        <v>63.880802411557937</v>
      </c>
      <c r="G77" s="8">
        <f t="shared" si="37"/>
        <v>163.88080241155794</v>
      </c>
      <c r="H77" s="3"/>
      <c r="I77" s="3"/>
      <c r="J77" s="5">
        <v>5.9509406009316403E-2</v>
      </c>
      <c r="K77" s="5">
        <v>7.4727199710169903E-2</v>
      </c>
      <c r="L77" s="5">
        <v>6.4684561777733907E-2</v>
      </c>
      <c r="M77" s="5">
        <v>5.9450219943254501E-2</v>
      </c>
      <c r="N77" s="5">
        <v>9.7807573889388502E-2</v>
      </c>
      <c r="O77" s="5">
        <v>0.109692244817649</v>
      </c>
      <c r="P77" s="5">
        <v>3.8547770189446698E-10</v>
      </c>
      <c r="Q77" s="5">
        <v>4.0947769003732697E-2</v>
      </c>
      <c r="R77" s="5">
        <v>9.2016496436956502E-2</v>
      </c>
      <c r="S77" s="5">
        <v>8.4560385191087301E-2</v>
      </c>
      <c r="T77" s="5">
        <v>0.10523155484373101</v>
      </c>
      <c r="U77" s="5">
        <v>9.3723833375487106E-2</v>
      </c>
      <c r="V77" s="5">
        <v>0.117648754611145</v>
      </c>
      <c r="X77" s="5">
        <v>4.8710270580116901E-12</v>
      </c>
      <c r="Z77" s="7">
        <f t="shared" si="41"/>
        <v>1.8415881834812648E-2</v>
      </c>
      <c r="AA77" s="7">
        <f t="shared" si="42"/>
        <v>1.4077391204501081E-2</v>
      </c>
      <c r="AB77" s="7">
        <f t="shared" si="43"/>
        <v>-4.0335887939568953E-3</v>
      </c>
      <c r="AC77" s="7">
        <f t="shared" si="44"/>
        <v>-2.6708643727089892E-2</v>
      </c>
      <c r="AD77" s="7">
        <f t="shared" si="45"/>
        <v>-7.2542513762468064E-2</v>
      </c>
      <c r="AE77" s="7">
        <f t="shared" si="46"/>
        <v>-2.9689494896687173E-3</v>
      </c>
      <c r="AF77" s="7">
        <f t="shared" si="47"/>
        <v>1.2795177355929509E-2</v>
      </c>
      <c r="AG77" s="7">
        <f t="shared" si="48"/>
        <v>1.3511135689508798E-3</v>
      </c>
      <c r="AH77" s="7">
        <f t="shared" si="49"/>
        <v>1.7088569827336503E-2</v>
      </c>
      <c r="AI77" s="7">
        <f t="shared" si="50"/>
        <v>1.2908288599763468E-2</v>
      </c>
      <c r="AJ77" s="7">
        <f t="shared" si="51"/>
        <v>1.7088569827336503E-2</v>
      </c>
      <c r="AK77" s="7">
        <f t="shared" si="52"/>
        <v>2.1651705175424942E-3</v>
      </c>
      <c r="AL77" s="7">
        <f t="shared" si="53"/>
        <v>1.0005786563272284E-4</v>
      </c>
      <c r="AM77" s="7">
        <f t="shared" si="54"/>
        <v>1.6301493603344427E-2</v>
      </c>
      <c r="AN77" s="7">
        <f t="shared" si="55"/>
        <v>3.3012507555679918E-3</v>
      </c>
      <c r="AU77" s="3"/>
      <c r="AV77" s="3"/>
      <c r="AW77" s="3"/>
      <c r="AX77" s="4">
        <v>42338</v>
      </c>
      <c r="AY77">
        <v>3607.3919999999998</v>
      </c>
      <c r="AZ77" s="6">
        <f t="shared" si="56"/>
        <v>1.8415881834812648E-2</v>
      </c>
      <c r="BA77" s="4">
        <v>42338</v>
      </c>
      <c r="BB77">
        <v>441.58</v>
      </c>
      <c r="BC77" s="6">
        <f t="shared" si="57"/>
        <v>1.4077391204501081E-2</v>
      </c>
      <c r="BD77" s="4">
        <v>42338</v>
      </c>
      <c r="BE77">
        <v>814.83</v>
      </c>
      <c r="BF77" s="6">
        <f t="shared" si="58"/>
        <v>-4.0335887939568953E-3</v>
      </c>
      <c r="BG77" s="4">
        <v>42338</v>
      </c>
      <c r="BH77">
        <v>658.49</v>
      </c>
      <c r="BI77" s="6">
        <f t="shared" si="59"/>
        <v>-2.6708643727089892E-2</v>
      </c>
      <c r="BJ77" s="4">
        <v>42338</v>
      </c>
      <c r="BK77">
        <v>163.35419999999999</v>
      </c>
      <c r="BL77" s="6">
        <f t="shared" si="60"/>
        <v>-7.2542513762468064E-2</v>
      </c>
      <c r="BM77" s="4">
        <v>42338</v>
      </c>
      <c r="BN77">
        <v>151.42099999999999</v>
      </c>
      <c r="BO77" s="6">
        <f t="shared" si="61"/>
        <v>-2.9689494896687173E-3</v>
      </c>
      <c r="BP77" s="4">
        <v>42338</v>
      </c>
      <c r="BQ77">
        <v>152.214</v>
      </c>
      <c r="BR77" s="6">
        <f t="shared" si="62"/>
        <v>1.2795177355929509E-2</v>
      </c>
      <c r="BS77" s="4">
        <v>42338</v>
      </c>
      <c r="BT77">
        <v>1115.4010000000001</v>
      </c>
      <c r="BU77" s="6">
        <f t="shared" si="63"/>
        <v>1.3511135689508798E-3</v>
      </c>
      <c r="BV77" s="4">
        <v>42308</v>
      </c>
      <c r="BW77">
        <v>165.33090000000001</v>
      </c>
      <c r="BX77" s="6">
        <f t="shared" si="64"/>
        <v>1.7088569827336503E-2</v>
      </c>
      <c r="BY77" s="4">
        <v>42308</v>
      </c>
      <c r="BZ77">
        <v>890.63</v>
      </c>
      <c r="CA77" s="6">
        <f t="shared" si="65"/>
        <v>1.2908288599763468E-2</v>
      </c>
      <c r="CB77" s="4">
        <v>42308</v>
      </c>
      <c r="CC77">
        <v>165.33090000000001</v>
      </c>
      <c r="CD77" s="6">
        <f t="shared" si="66"/>
        <v>1.7088569827336503E-2</v>
      </c>
      <c r="CE77" s="4">
        <v>42338</v>
      </c>
      <c r="CF77">
        <v>350.52190000000002</v>
      </c>
      <c r="CG77" s="6">
        <f t="shared" si="67"/>
        <v>2.1651705175424942E-3</v>
      </c>
      <c r="CH77" s="4">
        <v>42338</v>
      </c>
      <c r="CI77">
        <v>142.9316</v>
      </c>
      <c r="CJ77" s="6">
        <f t="shared" si="68"/>
        <v>1.0005786563272284E-4</v>
      </c>
      <c r="CK77" s="4">
        <v>42338</v>
      </c>
      <c r="CL77">
        <v>483.79</v>
      </c>
      <c r="CM77" s="6">
        <f t="shared" si="69"/>
        <v>1.6301493603344427E-2</v>
      </c>
      <c r="CN77" s="4">
        <v>42338</v>
      </c>
      <c r="CO77">
        <v>215.78</v>
      </c>
      <c r="CP77" s="6">
        <f t="shared" si="70"/>
        <v>3.3012507555679918E-3</v>
      </c>
    </row>
    <row r="78" spans="1:94" x14ac:dyDescent="0.35">
      <c r="A78" s="3">
        <v>42308</v>
      </c>
      <c r="B78" s="6">
        <f t="shared" si="38"/>
        <v>0.10783480933716816</v>
      </c>
      <c r="C78" s="8">
        <f t="shared" si="39"/>
        <v>101.78349870629711</v>
      </c>
      <c r="D78" s="8">
        <f t="shared" si="36"/>
        <v>201.78349870629711</v>
      </c>
      <c r="E78" s="7">
        <f>SUMPRODUCT(J78:X78,Z78:AN78)</f>
        <v>3.0215828047209296E-2</v>
      </c>
      <c r="F78" s="8">
        <f t="shared" si="40"/>
        <v>64.273333485165722</v>
      </c>
      <c r="G78" s="8">
        <f t="shared" si="37"/>
        <v>164.27333348516572</v>
      </c>
      <c r="H78" s="3"/>
      <c r="I78" s="3"/>
      <c r="J78" s="5">
        <v>5.9718087634714201E-2</v>
      </c>
      <c r="K78" s="5">
        <v>7.2047293591507203E-2</v>
      </c>
      <c r="L78" s="5">
        <v>6.5142154241528194E-2</v>
      </c>
      <c r="M78" s="5">
        <v>6.2130112625542099E-2</v>
      </c>
      <c r="N78" s="5">
        <v>0.10056444068530999</v>
      </c>
      <c r="O78" s="5">
        <v>0.108252552420535</v>
      </c>
      <c r="P78" s="5">
        <v>5.96285336982095E-12</v>
      </c>
      <c r="Q78" s="5">
        <v>4.0281419177427398E-2</v>
      </c>
      <c r="R78" s="5">
        <v>9.2628643342974007E-2</v>
      </c>
      <c r="S78" s="5">
        <v>8.53933542688423E-2</v>
      </c>
      <c r="T78" s="5">
        <v>0.103939060521946</v>
      </c>
      <c r="U78" s="5">
        <v>9.2407479662886594E-2</v>
      </c>
      <c r="V78" s="5">
        <v>0.117495401627804</v>
      </c>
      <c r="X78" s="5">
        <v>1.93019755372774E-10</v>
      </c>
      <c r="Z78" s="7">
        <f t="shared" si="41"/>
        <v>0.10783480933716816</v>
      </c>
      <c r="AA78" s="7">
        <f t="shared" si="42"/>
        <v>0.18690034888791973</v>
      </c>
      <c r="AB78" s="7">
        <f t="shared" si="43"/>
        <v>2.6370262573546917E-2</v>
      </c>
      <c r="AC78" s="7">
        <f t="shared" si="44"/>
        <v>7.9921467222142314E-2</v>
      </c>
      <c r="AD78" s="7">
        <f t="shared" si="45"/>
        <v>-4.4618885533962722E-3</v>
      </c>
      <c r="AE78" s="7">
        <f t="shared" si="46"/>
        <v>3.5533766760647872E-2</v>
      </c>
      <c r="AF78" s="7">
        <f t="shared" si="47"/>
        <v>1.1570147807123779E-2</v>
      </c>
      <c r="AG78" s="7">
        <f t="shared" si="48"/>
        <v>3.1739606846426002E-2</v>
      </c>
      <c r="AH78" s="7">
        <f t="shared" si="49"/>
        <v>-1.0771461833424577E-2</v>
      </c>
      <c r="AI78" s="7">
        <f t="shared" si="50"/>
        <v>-1.5672577467311481E-2</v>
      </c>
      <c r="AJ78" s="7">
        <f t="shared" si="51"/>
        <v>-1.0771461833424577E-2</v>
      </c>
      <c r="AK78" s="7">
        <f t="shared" si="52"/>
        <v>2.5908121773363976E-2</v>
      </c>
      <c r="AL78" s="7">
        <f t="shared" si="53"/>
        <v>1.0426696822454667E-4</v>
      </c>
      <c r="AM78" s="7">
        <f t="shared" si="54"/>
        <v>-5.9098692728564526E-3</v>
      </c>
      <c r="AN78" s="7">
        <f t="shared" si="55"/>
        <v>-1.4073530760062314E-2</v>
      </c>
      <c r="AU78" s="3"/>
      <c r="AV78" s="3"/>
      <c r="AW78" s="3"/>
      <c r="AX78" s="4">
        <v>42307</v>
      </c>
      <c r="AY78">
        <v>3542.16</v>
      </c>
      <c r="AZ78" s="6">
        <f t="shared" si="56"/>
        <v>0.10783480933716816</v>
      </c>
      <c r="BA78" s="4">
        <v>42307</v>
      </c>
      <c r="BB78">
        <v>435.45</v>
      </c>
      <c r="BC78" s="6">
        <f t="shared" si="57"/>
        <v>0.18690034888791973</v>
      </c>
      <c r="BD78" s="4">
        <v>42307</v>
      </c>
      <c r="BE78">
        <v>818.13</v>
      </c>
      <c r="BF78" s="6">
        <f t="shared" si="58"/>
        <v>2.6370262573546917E-2</v>
      </c>
      <c r="BG78" s="4">
        <v>42307</v>
      </c>
      <c r="BH78">
        <v>676.56</v>
      </c>
      <c r="BI78" s="6">
        <f t="shared" si="59"/>
        <v>7.9921467222142314E-2</v>
      </c>
      <c r="BJ78" s="4">
        <v>42307</v>
      </c>
      <c r="BK78">
        <v>176.13120000000001</v>
      </c>
      <c r="BL78" s="6">
        <f t="shared" si="60"/>
        <v>-4.4618885533962722E-3</v>
      </c>
      <c r="BM78" s="4">
        <v>42307</v>
      </c>
      <c r="BN78">
        <v>151.87190000000001</v>
      </c>
      <c r="BO78" s="6">
        <f t="shared" si="61"/>
        <v>3.5533766760647872E-2</v>
      </c>
      <c r="BP78" s="4">
        <v>42307</v>
      </c>
      <c r="BQ78">
        <v>150.291</v>
      </c>
      <c r="BR78" s="6">
        <f t="shared" si="62"/>
        <v>1.1570147807123779E-2</v>
      </c>
      <c r="BS78" s="4">
        <v>42307</v>
      </c>
      <c r="BT78">
        <v>1113.896</v>
      </c>
      <c r="BU78" s="6">
        <f t="shared" si="63"/>
        <v>3.1739606846426002E-2</v>
      </c>
      <c r="BV78" s="4">
        <v>42277</v>
      </c>
      <c r="BW78">
        <v>162.5531</v>
      </c>
      <c r="BX78" s="6">
        <f t="shared" si="64"/>
        <v>-1.0771461833424577E-2</v>
      </c>
      <c r="BY78" s="4">
        <v>42277</v>
      </c>
      <c r="BZ78">
        <v>879.28</v>
      </c>
      <c r="CA78" s="6">
        <f t="shared" si="65"/>
        <v>-1.5672577467311481E-2</v>
      </c>
      <c r="CB78" s="4">
        <v>42277</v>
      </c>
      <c r="CC78">
        <v>162.5531</v>
      </c>
      <c r="CD78" s="6">
        <f t="shared" si="66"/>
        <v>-1.0771461833424577E-2</v>
      </c>
      <c r="CE78" s="4">
        <v>42308</v>
      </c>
      <c r="CF78">
        <v>349.76459999999997</v>
      </c>
      <c r="CG78" s="6">
        <f t="shared" si="67"/>
        <v>2.5908121773363976E-2</v>
      </c>
      <c r="CH78" s="4">
        <v>42307</v>
      </c>
      <c r="CI78">
        <v>142.91730000000001</v>
      </c>
      <c r="CJ78" s="6">
        <f t="shared" si="68"/>
        <v>1.0426696822454667E-4</v>
      </c>
      <c r="CK78" s="4">
        <v>42308</v>
      </c>
      <c r="CL78">
        <v>476.03</v>
      </c>
      <c r="CM78" s="6">
        <f t="shared" si="69"/>
        <v>-5.9098692728564526E-3</v>
      </c>
      <c r="CN78" s="4">
        <v>42308</v>
      </c>
      <c r="CO78">
        <v>215.07</v>
      </c>
      <c r="CP78" s="6">
        <f t="shared" si="70"/>
        <v>-1.4073530760062314E-2</v>
      </c>
    </row>
    <row r="79" spans="1:94" x14ac:dyDescent="0.35">
      <c r="A79" s="3">
        <v>42277</v>
      </c>
      <c r="B79" s="6">
        <f t="shared" si="38"/>
        <v>-4.8064613321614921E-2</v>
      </c>
      <c r="C79" s="8">
        <f t="shared" si="39"/>
        <v>82.14222644531884</v>
      </c>
      <c r="D79" s="8">
        <f t="shared" ref="D79:D142" si="71">D80*(1+B79)</f>
        <v>182.14222644531884</v>
      </c>
      <c r="E79" s="7">
        <f>SUMPRODUCT(J79:X79,Z79:AN79)</f>
        <v>-1.9767568593253321E-2</v>
      </c>
      <c r="F79" s="8">
        <f t="shared" si="40"/>
        <v>59.455260745263899</v>
      </c>
      <c r="G79" s="8">
        <f t="shared" ref="G79:G142" si="72">G80*(1+E79)</f>
        <v>159.4552607452639</v>
      </c>
      <c r="H79" s="3"/>
      <c r="I79" s="3"/>
      <c r="J79" s="5">
        <v>5.8296792173721697E-2</v>
      </c>
      <c r="K79" s="5">
        <v>6.3881068705984298E-2</v>
      </c>
      <c r="L79" s="5">
        <v>6.8735776140708402E-2</v>
      </c>
      <c r="M79" s="5">
        <v>6.9018138617609207E-2</v>
      </c>
      <c r="N79" s="5">
        <v>9.9112430752644101E-2</v>
      </c>
      <c r="O79" s="5">
        <v>0.112294932105711</v>
      </c>
      <c r="P79" s="5">
        <v>3.2341126502137599E-11</v>
      </c>
      <c r="Q79" s="5">
        <v>3.7405463198206403E-2</v>
      </c>
      <c r="R79" s="5">
        <v>9.9293973843943895E-2</v>
      </c>
      <c r="S79" s="5">
        <v>9.1698106974098095E-2</v>
      </c>
      <c r="T79" s="5">
        <v>0.10550575162048501</v>
      </c>
      <c r="U79" s="5">
        <v>7.8334310064904197E-2</v>
      </c>
      <c r="V79" s="5">
        <v>0.116423255381604</v>
      </c>
      <c r="X79" s="5">
        <v>3.8803733006668201E-10</v>
      </c>
      <c r="Z79" s="7">
        <f t="shared" si="41"/>
        <v>-4.8064613321614921E-2</v>
      </c>
      <c r="AA79" s="7">
        <f t="shared" si="42"/>
        <v>-5.5771457984815379E-2</v>
      </c>
      <c r="AB79" s="7">
        <f t="shared" si="43"/>
        <v>8.3873089768242027E-3</v>
      </c>
      <c r="AC79" s="7">
        <f t="shared" si="44"/>
        <v>-5.6902858691234182E-2</v>
      </c>
      <c r="AD79" s="7">
        <f t="shared" si="45"/>
        <v>-3.4171815512812002E-2</v>
      </c>
      <c r="AE79" s="7">
        <f t="shared" si="46"/>
        <v>-6.0540629926168097E-3</v>
      </c>
      <c r="AF79" s="7">
        <f t="shared" si="47"/>
        <v>1.0618253055893825E-2</v>
      </c>
      <c r="AG79" s="7">
        <f t="shared" si="48"/>
        <v>1.0792040460555092E-2</v>
      </c>
      <c r="AH79" s="7">
        <f t="shared" si="49"/>
        <v>-1.8457923270088491E-2</v>
      </c>
      <c r="AI79" s="7">
        <f t="shared" si="50"/>
        <v>-2.6323534220594462E-2</v>
      </c>
      <c r="AJ79" s="7">
        <f t="shared" si="51"/>
        <v>-1.8457923270088491E-2</v>
      </c>
      <c r="AK79" s="7">
        <f t="shared" si="52"/>
        <v>-2.6576745508573997E-3</v>
      </c>
      <c r="AL79" s="7">
        <f t="shared" si="53"/>
        <v>1.1337693913056525E-4</v>
      </c>
      <c r="AM79" s="7">
        <f t="shared" si="54"/>
        <v>7.6172039390623777E-3</v>
      </c>
      <c r="AN79" s="7">
        <f t="shared" si="55"/>
        <v>1.2852290461763183E-3</v>
      </c>
      <c r="AU79" s="3"/>
      <c r="AV79" s="3"/>
      <c r="AW79" s="3"/>
      <c r="AX79" s="4">
        <v>42277</v>
      </c>
      <c r="AY79">
        <v>3197.3719999999998</v>
      </c>
      <c r="AZ79" s="6">
        <f t="shared" si="56"/>
        <v>-4.8064613321614921E-2</v>
      </c>
      <c r="BA79" s="4">
        <v>42277</v>
      </c>
      <c r="BB79">
        <v>366.88</v>
      </c>
      <c r="BC79" s="6">
        <f t="shared" si="57"/>
        <v>-5.5771457984815379E-2</v>
      </c>
      <c r="BD79" s="4">
        <v>42277</v>
      </c>
      <c r="BE79">
        <v>797.11</v>
      </c>
      <c r="BF79" s="6">
        <f t="shared" si="58"/>
        <v>8.3873089768242027E-3</v>
      </c>
      <c r="BG79" s="4">
        <v>42277</v>
      </c>
      <c r="BH79">
        <v>626.49</v>
      </c>
      <c r="BI79" s="6">
        <f t="shared" si="59"/>
        <v>-5.6902858691234182E-2</v>
      </c>
      <c r="BJ79" s="4">
        <v>42277</v>
      </c>
      <c r="BK79">
        <v>176.92060000000001</v>
      </c>
      <c r="BL79" s="6">
        <f t="shared" si="60"/>
        <v>-3.4171815512812002E-2</v>
      </c>
      <c r="BM79" s="4">
        <v>42277</v>
      </c>
      <c r="BN79">
        <v>146.66050000000001</v>
      </c>
      <c r="BO79" s="6">
        <f t="shared" si="61"/>
        <v>-6.0540629926168097E-3</v>
      </c>
      <c r="BP79" s="4">
        <v>42277</v>
      </c>
      <c r="BQ79">
        <v>148.572</v>
      </c>
      <c r="BR79" s="6">
        <f t="shared" si="62"/>
        <v>1.0618253055893825E-2</v>
      </c>
      <c r="BS79" s="4">
        <v>42277</v>
      </c>
      <c r="BT79">
        <v>1079.6289999999999</v>
      </c>
      <c r="BU79" s="6">
        <f t="shared" si="63"/>
        <v>1.0792040460555092E-2</v>
      </c>
      <c r="BV79" s="4">
        <v>42247</v>
      </c>
      <c r="BW79">
        <v>164.32310000000001</v>
      </c>
      <c r="BX79" s="6">
        <f t="shared" si="64"/>
        <v>-1.8457923270088491E-2</v>
      </c>
      <c r="BY79" s="4">
        <v>42247</v>
      </c>
      <c r="BZ79">
        <v>893.28</v>
      </c>
      <c r="CA79" s="6">
        <f t="shared" si="65"/>
        <v>-2.6323534220594462E-2</v>
      </c>
      <c r="CB79" s="4">
        <v>42247</v>
      </c>
      <c r="CC79">
        <v>164.32310000000001</v>
      </c>
      <c r="CD79" s="6">
        <f t="shared" si="66"/>
        <v>-1.8457923270088491E-2</v>
      </c>
      <c r="CE79" s="4">
        <v>42277</v>
      </c>
      <c r="CF79">
        <v>340.93169999999998</v>
      </c>
      <c r="CG79" s="6">
        <f t="shared" si="67"/>
        <v>-2.6576745508573997E-3</v>
      </c>
      <c r="CH79" s="4">
        <v>42277</v>
      </c>
      <c r="CI79">
        <v>142.9024</v>
      </c>
      <c r="CJ79" s="6">
        <f t="shared" si="68"/>
        <v>1.1337693913056525E-4</v>
      </c>
      <c r="CK79" s="4">
        <v>42277</v>
      </c>
      <c r="CL79">
        <v>478.86</v>
      </c>
      <c r="CM79" s="6">
        <f t="shared" si="69"/>
        <v>7.6172039390623777E-3</v>
      </c>
      <c r="CN79" s="4">
        <v>42277</v>
      </c>
      <c r="CO79">
        <v>218.14</v>
      </c>
      <c r="CP79" s="6">
        <f t="shared" si="70"/>
        <v>1.2852290461763183E-3</v>
      </c>
    </row>
    <row r="80" spans="1:94" x14ac:dyDescent="0.35">
      <c r="A80" s="3">
        <v>42247</v>
      </c>
      <c r="B80" s="6">
        <f t="shared" si="38"/>
        <v>-0.12486998680587551</v>
      </c>
      <c r="C80" s="8">
        <f t="shared" si="39"/>
        <v>91.338854500275318</v>
      </c>
      <c r="D80" s="8">
        <f t="shared" si="71"/>
        <v>191.33885450027532</v>
      </c>
      <c r="E80" s="7">
        <f>SUMPRODUCT(J80:X80,Z80:AN80)</f>
        <v>-3.4111572746323718E-2</v>
      </c>
      <c r="F80" s="8">
        <f t="shared" si="40"/>
        <v>62.670868292357142</v>
      </c>
      <c r="G80" s="8">
        <f t="shared" si="72"/>
        <v>162.67086829235714</v>
      </c>
      <c r="H80" s="3"/>
      <c r="I80" s="3"/>
      <c r="J80" s="5">
        <v>6.8246450129734806E-2</v>
      </c>
      <c r="K80" s="5">
        <v>6.7957547150196598E-2</v>
      </c>
      <c r="L80" s="5">
        <v>5.2906587320455702E-2</v>
      </c>
      <c r="M80" s="5">
        <v>6.5203194111923102E-2</v>
      </c>
      <c r="N80" s="5">
        <v>0.10961842363751199</v>
      </c>
      <c r="O80" s="5">
        <v>0.103051489601253</v>
      </c>
      <c r="P80" s="5">
        <v>5.7294082118392197E-11</v>
      </c>
      <c r="Q80" s="5">
        <v>4.5225873253771601E-2</v>
      </c>
      <c r="R80" s="5">
        <v>0.100663710185372</v>
      </c>
      <c r="S80" s="5">
        <v>9.0258748048851506E-2</v>
      </c>
      <c r="T80" s="5">
        <v>0.107276992488785</v>
      </c>
      <c r="U80" s="5">
        <v>7.3004345410882396E-2</v>
      </c>
      <c r="V80" s="5">
        <v>0.116586638558175</v>
      </c>
      <c r="X80" s="5">
        <v>4.5792926239931602E-11</v>
      </c>
      <c r="Z80" s="7">
        <f t="shared" si="41"/>
        <v>-0.12486998680587551</v>
      </c>
      <c r="AA80" s="7">
        <f t="shared" si="42"/>
        <v>-0.1094430437772175</v>
      </c>
      <c r="AB80" s="7">
        <f t="shared" si="43"/>
        <v>-0.100572325827483</v>
      </c>
      <c r="AC80" s="7">
        <f t="shared" si="44"/>
        <v>-0.10968597965501994</v>
      </c>
      <c r="AD80" s="7">
        <f t="shared" si="45"/>
        <v>-9.187640767897666E-3</v>
      </c>
      <c r="AE80" s="7">
        <f t="shared" si="46"/>
        <v>-1.9301093063968745E-2</v>
      </c>
      <c r="AF80" s="7">
        <f t="shared" si="47"/>
        <v>1.2932875825099631E-2</v>
      </c>
      <c r="AG80" s="7">
        <f t="shared" si="48"/>
        <v>-1.3764428550455191E-2</v>
      </c>
      <c r="AH80" s="7">
        <f t="shared" si="49"/>
        <v>-4.4978402755314487E-3</v>
      </c>
      <c r="AI80" s="7">
        <f t="shared" si="50"/>
        <v>1.2649425477664738E-2</v>
      </c>
      <c r="AJ80" s="7">
        <f t="shared" si="51"/>
        <v>-4.4978402755314487E-3</v>
      </c>
      <c r="AK80" s="7">
        <f t="shared" si="52"/>
        <v>-3.124477491984207E-2</v>
      </c>
      <c r="AL80" s="7">
        <f t="shared" si="53"/>
        <v>1.1898995724757965E-4</v>
      </c>
      <c r="AM80" s="7">
        <f t="shared" si="54"/>
        <v>-1.5209913382237091E-2</v>
      </c>
      <c r="AN80" s="7">
        <f t="shared" si="55"/>
        <v>2.0469342826361911E-2</v>
      </c>
      <c r="AU80" s="3"/>
      <c r="AV80" s="3"/>
      <c r="AW80" s="3"/>
      <c r="AX80" s="4">
        <v>42247</v>
      </c>
      <c r="AY80">
        <v>3358.8119999999999</v>
      </c>
      <c r="AZ80" s="6">
        <f t="shared" si="56"/>
        <v>-0.12486998680587551</v>
      </c>
      <c r="BA80" s="4">
        <v>42247</v>
      </c>
      <c r="BB80">
        <v>388.55</v>
      </c>
      <c r="BC80" s="6">
        <f t="shared" si="57"/>
        <v>-0.1094430437772175</v>
      </c>
      <c r="BD80" s="4">
        <v>42247</v>
      </c>
      <c r="BE80">
        <v>790.48</v>
      </c>
      <c r="BF80" s="6">
        <f t="shared" si="58"/>
        <v>-0.100572325827483</v>
      </c>
      <c r="BG80" s="4">
        <v>42247</v>
      </c>
      <c r="BH80">
        <v>664.29</v>
      </c>
      <c r="BI80" s="6">
        <f t="shared" si="59"/>
        <v>-0.10968597965501994</v>
      </c>
      <c r="BJ80" s="4">
        <v>42247</v>
      </c>
      <c r="BK80">
        <v>183.18020000000001</v>
      </c>
      <c r="BL80" s="6">
        <f t="shared" si="60"/>
        <v>-9.187640767897666E-3</v>
      </c>
      <c r="BM80" s="4">
        <v>42247</v>
      </c>
      <c r="BN80">
        <v>147.5538</v>
      </c>
      <c r="BO80" s="6">
        <f t="shared" si="61"/>
        <v>-1.9301093063968745E-2</v>
      </c>
      <c r="BP80" s="4">
        <v>42247</v>
      </c>
      <c r="BQ80">
        <v>147.011</v>
      </c>
      <c r="BR80" s="6">
        <f t="shared" si="62"/>
        <v>1.2932875825099631E-2</v>
      </c>
      <c r="BS80" s="4">
        <v>42247</v>
      </c>
      <c r="BT80">
        <v>1068.1020000000001</v>
      </c>
      <c r="BU80" s="6">
        <f t="shared" si="63"/>
        <v>-1.3764428550455191E-2</v>
      </c>
      <c r="BV80" s="4">
        <v>42216</v>
      </c>
      <c r="BW80">
        <v>167.41319999999999</v>
      </c>
      <c r="BX80" s="6">
        <f t="shared" si="64"/>
        <v>-4.4978402755314487E-3</v>
      </c>
      <c r="BY80" s="4">
        <v>42216</v>
      </c>
      <c r="BZ80">
        <v>917.43</v>
      </c>
      <c r="CA80" s="6">
        <f t="shared" si="65"/>
        <v>1.2649425477664738E-2</v>
      </c>
      <c r="CB80" s="4">
        <v>42216</v>
      </c>
      <c r="CC80">
        <v>167.41319999999999</v>
      </c>
      <c r="CD80" s="6">
        <f t="shared" si="66"/>
        <v>-4.4978402755314487E-3</v>
      </c>
      <c r="CE80" s="4">
        <v>42247</v>
      </c>
      <c r="CF80">
        <v>341.84019999999998</v>
      </c>
      <c r="CG80" s="6">
        <f t="shared" si="67"/>
        <v>-3.124477491984207E-2</v>
      </c>
      <c r="CH80" s="4">
        <v>42247</v>
      </c>
      <c r="CI80">
        <v>142.8862</v>
      </c>
      <c r="CJ80" s="6">
        <f t="shared" si="68"/>
        <v>1.1898995724757965E-4</v>
      </c>
      <c r="CK80" s="4">
        <v>42247</v>
      </c>
      <c r="CL80">
        <v>475.24</v>
      </c>
      <c r="CM80" s="6">
        <f t="shared" si="69"/>
        <v>-1.5209913382237091E-2</v>
      </c>
      <c r="CN80" s="4">
        <v>42247</v>
      </c>
      <c r="CO80">
        <v>217.86</v>
      </c>
      <c r="CP80" s="6">
        <f t="shared" si="70"/>
        <v>2.0469342826361911E-2</v>
      </c>
    </row>
    <row r="81" spans="1:94" x14ac:dyDescent="0.35">
      <c r="A81" s="3">
        <v>42216</v>
      </c>
      <c r="B81" s="6">
        <f t="shared" si="38"/>
        <v>-0.14326914148160325</v>
      </c>
      <c r="C81" s="8">
        <f t="shared" si="39"/>
        <v>118.64048954498813</v>
      </c>
      <c r="D81" s="8">
        <f t="shared" si="71"/>
        <v>218.64048954498813</v>
      </c>
      <c r="E81" s="7">
        <f>SUMPRODUCT(J81:X81,Z81:AN81)</f>
        <v>-3.1068122830531644E-2</v>
      </c>
      <c r="F81" s="8">
        <f t="shared" si="40"/>
        <v>68.415795968154868</v>
      </c>
      <c r="G81" s="8">
        <f t="shared" si="72"/>
        <v>168.41579596815487</v>
      </c>
      <c r="H81" s="3"/>
      <c r="I81" s="3"/>
      <c r="J81" s="5">
        <v>5.9532964043633799E-2</v>
      </c>
      <c r="K81" s="5">
        <v>7.0965563633069606E-2</v>
      </c>
      <c r="L81" s="5">
        <v>5.7176497222842501E-2</v>
      </c>
      <c r="M81" s="5">
        <v>6.3615491279711403E-2</v>
      </c>
      <c r="N81" s="5">
        <v>0.110201434382336</v>
      </c>
      <c r="O81" s="5">
        <v>0.107253750055567</v>
      </c>
      <c r="P81" s="5">
        <v>1.5634069356994301E-10</v>
      </c>
      <c r="Q81" s="5">
        <v>4.6295372337745798E-2</v>
      </c>
      <c r="R81" s="5">
        <v>0.10782345903839199</v>
      </c>
      <c r="S81" s="5">
        <v>9.3704777615303797E-2</v>
      </c>
      <c r="T81" s="5">
        <v>0.101396470525193</v>
      </c>
      <c r="U81" s="5">
        <v>6.0451963282859497E-2</v>
      </c>
      <c r="V81" s="5">
        <v>0.121582256244562</v>
      </c>
      <c r="X81" s="5">
        <v>1.8244348763996301E-10</v>
      </c>
      <c r="Z81" s="7">
        <f t="shared" si="41"/>
        <v>-0.14326914148160325</v>
      </c>
      <c r="AA81" s="7">
        <f t="shared" si="42"/>
        <v>-8.5382470704148505E-2</v>
      </c>
      <c r="AB81" s="7">
        <f t="shared" si="43"/>
        <v>2.6369571056534633E-2</v>
      </c>
      <c r="AC81" s="7">
        <f t="shared" si="44"/>
        <v>-4.151840195259817E-2</v>
      </c>
      <c r="AD81" s="7">
        <f t="shared" si="45"/>
        <v>-0.10619037765732174</v>
      </c>
      <c r="AE81" s="7">
        <f t="shared" si="46"/>
        <v>3.257788108141157E-4</v>
      </c>
      <c r="AF81" s="7">
        <f t="shared" si="47"/>
        <v>1.4958564984789549E-2</v>
      </c>
      <c r="AG81" s="7">
        <f t="shared" si="48"/>
        <v>3.7517574777957701E-3</v>
      </c>
      <c r="AH81" s="7">
        <f t="shared" si="49"/>
        <v>-3.281704423751741E-3</v>
      </c>
      <c r="AI81" s="7">
        <f t="shared" si="50"/>
        <v>-1.7577913205664753E-2</v>
      </c>
      <c r="AJ81" s="7">
        <f t="shared" si="51"/>
        <v>-3.281704423751741E-3</v>
      </c>
      <c r="AK81" s="7">
        <f t="shared" si="52"/>
        <v>-2.5348398227169871E-2</v>
      </c>
      <c r="AL81" s="7">
        <f t="shared" si="53"/>
        <v>1.1200309128545637E-4</v>
      </c>
      <c r="AM81" s="7">
        <f t="shared" si="54"/>
        <v>1.1910253721954303E-2</v>
      </c>
      <c r="AN81" s="7">
        <f t="shared" si="55"/>
        <v>-1.0612661043655538E-2</v>
      </c>
      <c r="AU81" s="3"/>
      <c r="AV81" s="3"/>
      <c r="AW81" s="3"/>
      <c r="AX81" s="4">
        <v>42216</v>
      </c>
      <c r="AY81">
        <v>3838.0720000000001</v>
      </c>
      <c r="AZ81" s="6">
        <f t="shared" si="56"/>
        <v>-0.14326914148160325</v>
      </c>
      <c r="BA81" s="4">
        <v>42216</v>
      </c>
      <c r="BB81">
        <v>436.3</v>
      </c>
      <c r="BC81" s="6">
        <f t="shared" si="57"/>
        <v>-8.5382470704148505E-2</v>
      </c>
      <c r="BD81" s="4">
        <v>42216</v>
      </c>
      <c r="BE81">
        <v>878.87</v>
      </c>
      <c r="BF81" s="6">
        <f t="shared" si="58"/>
        <v>2.6369571056534633E-2</v>
      </c>
      <c r="BG81" s="4">
        <v>42216</v>
      </c>
      <c r="BH81">
        <v>746.13</v>
      </c>
      <c r="BI81" s="6">
        <f t="shared" si="59"/>
        <v>-4.151840195259817E-2</v>
      </c>
      <c r="BJ81" s="4">
        <v>42216</v>
      </c>
      <c r="BK81">
        <v>184.87880000000001</v>
      </c>
      <c r="BL81" s="6">
        <f t="shared" si="60"/>
        <v>-0.10619037765732174</v>
      </c>
      <c r="BM81" s="4">
        <v>42216</v>
      </c>
      <c r="BN81">
        <v>150.45779999999999</v>
      </c>
      <c r="BO81" s="6">
        <f t="shared" si="61"/>
        <v>3.257788108141157E-4</v>
      </c>
      <c r="BP81" s="4">
        <v>42216</v>
      </c>
      <c r="BQ81">
        <v>145.13399999999999</v>
      </c>
      <c r="BR81" s="6">
        <f t="shared" si="62"/>
        <v>1.4958564984789549E-2</v>
      </c>
      <c r="BS81" s="4">
        <v>42216</v>
      </c>
      <c r="BT81">
        <v>1083.009</v>
      </c>
      <c r="BU81" s="6">
        <f t="shared" si="63"/>
        <v>3.7517574777957701E-3</v>
      </c>
      <c r="BV81" s="4">
        <v>42185</v>
      </c>
      <c r="BW81">
        <v>168.1696</v>
      </c>
      <c r="BX81" s="6">
        <f t="shared" si="64"/>
        <v>-3.281704423751741E-3</v>
      </c>
      <c r="BY81" s="4">
        <v>42185</v>
      </c>
      <c r="BZ81">
        <v>905.97</v>
      </c>
      <c r="CA81" s="6">
        <f t="shared" si="65"/>
        <v>-1.7577913205664753E-2</v>
      </c>
      <c r="CB81" s="4">
        <v>42185</v>
      </c>
      <c r="CC81">
        <v>168.1696</v>
      </c>
      <c r="CD81" s="6">
        <f t="shared" si="66"/>
        <v>-3.281704423751741E-3</v>
      </c>
      <c r="CE81" s="4">
        <v>42216</v>
      </c>
      <c r="CF81">
        <v>352.86540000000002</v>
      </c>
      <c r="CG81" s="6">
        <f t="shared" si="67"/>
        <v>-2.5348398227169871E-2</v>
      </c>
      <c r="CH81" s="4">
        <v>42216</v>
      </c>
      <c r="CI81">
        <v>142.86920000000001</v>
      </c>
      <c r="CJ81" s="6">
        <f t="shared" si="68"/>
        <v>1.1200309128545637E-4</v>
      </c>
      <c r="CK81" s="4">
        <v>42216</v>
      </c>
      <c r="CL81">
        <v>482.58</v>
      </c>
      <c r="CM81" s="6">
        <f t="shared" si="69"/>
        <v>1.1910253721954303E-2</v>
      </c>
      <c r="CN81" s="4">
        <v>42216</v>
      </c>
      <c r="CO81">
        <v>213.49</v>
      </c>
      <c r="CP81" s="6">
        <f t="shared" si="70"/>
        <v>-1.0612661043655538E-2</v>
      </c>
    </row>
    <row r="82" spans="1:94" x14ac:dyDescent="0.35">
      <c r="A82" s="3">
        <v>42185</v>
      </c>
      <c r="B82" s="6">
        <f t="shared" si="38"/>
        <v>-7.2316161427073228E-2</v>
      </c>
      <c r="C82" s="8">
        <f t="shared" si="39"/>
        <v>155.20323841620234</v>
      </c>
      <c r="D82" s="8">
        <f t="shared" si="71"/>
        <v>255.20323841620234</v>
      </c>
      <c r="E82" s="7">
        <f>SUMPRODUCT(J82:X82,Z82:AN82)</f>
        <v>-7.7351574220140334E-3</v>
      </c>
      <c r="F82" s="8">
        <f t="shared" si="40"/>
        <v>73.815930651540071</v>
      </c>
      <c r="G82" s="8">
        <f t="shared" si="72"/>
        <v>173.81593065154007</v>
      </c>
      <c r="H82" s="3"/>
      <c r="I82" s="3"/>
      <c r="J82" s="5">
        <v>7.0356174733279098E-2</v>
      </c>
      <c r="K82" s="5">
        <v>6.6163656409754801E-2</v>
      </c>
      <c r="L82" s="5">
        <v>5.7933932774336699E-2</v>
      </c>
      <c r="M82" s="5">
        <v>6.6997081343202702E-2</v>
      </c>
      <c r="N82" s="5">
        <v>0.101855839933761</v>
      </c>
      <c r="O82" s="5">
        <v>9.4188566410446206E-2</v>
      </c>
      <c r="P82" s="5">
        <v>1.4344068856753501E-10</v>
      </c>
      <c r="Q82" s="5">
        <v>3.80887857241934E-2</v>
      </c>
      <c r="R82" s="5">
        <v>8.4780916219353103E-2</v>
      </c>
      <c r="S82" s="5">
        <v>0.140144209444063</v>
      </c>
      <c r="T82" s="5">
        <v>0.10507888558178</v>
      </c>
      <c r="U82" s="5">
        <v>7.5483201161968799E-2</v>
      </c>
      <c r="V82" s="5">
        <v>9.8928749995621401E-2</v>
      </c>
      <c r="X82" s="5">
        <v>1.2479957165077999E-10</v>
      </c>
      <c r="Z82" s="7">
        <f t="shared" si="41"/>
        <v>-7.2316161427073228E-2</v>
      </c>
      <c r="AA82" s="7">
        <f t="shared" si="42"/>
        <v>-3.5250576386360893E-2</v>
      </c>
      <c r="AB82" s="7">
        <f t="shared" si="43"/>
        <v>-1.3126959247648888E-2</v>
      </c>
      <c r="AC82" s="7">
        <f t="shared" si="44"/>
        <v>-3.0536632750912215E-2</v>
      </c>
      <c r="AD82" s="7">
        <f t="shared" si="45"/>
        <v>1.7274279598999139E-2</v>
      </c>
      <c r="AE82" s="7">
        <f t="shared" si="46"/>
        <v>4.2222940329719391E-3</v>
      </c>
      <c r="AF82" s="7">
        <f t="shared" si="47"/>
        <v>2.4536436608363021E-3</v>
      </c>
      <c r="AG82" s="7">
        <f t="shared" si="48"/>
        <v>2.9681120836462728E-3</v>
      </c>
      <c r="AH82" s="7">
        <f t="shared" si="49"/>
        <v>1.954342845537332E-3</v>
      </c>
      <c r="AI82" s="7">
        <f t="shared" si="50"/>
        <v>7.1315458963577489E-3</v>
      </c>
      <c r="AJ82" s="7">
        <f t="shared" si="51"/>
        <v>1.954342845537332E-3</v>
      </c>
      <c r="AK82" s="7">
        <f t="shared" si="52"/>
        <v>-1.5373058990163611E-2</v>
      </c>
      <c r="AL82" s="7">
        <f t="shared" si="53"/>
        <v>1.1201563738291659E-4</v>
      </c>
      <c r="AM82" s="7">
        <f t="shared" si="54"/>
        <v>-1.9450612714861495E-2</v>
      </c>
      <c r="AN82" s="7">
        <f t="shared" si="55"/>
        <v>-3.6937852063903009E-3</v>
      </c>
      <c r="AU82" s="3"/>
      <c r="AV82" s="3"/>
      <c r="AW82" s="3"/>
      <c r="AX82" s="4">
        <v>42185</v>
      </c>
      <c r="AY82">
        <v>4479.9040000000005</v>
      </c>
      <c r="AZ82" s="6">
        <f t="shared" si="56"/>
        <v>-7.2316161427073228E-2</v>
      </c>
      <c r="BA82" s="4">
        <v>42185</v>
      </c>
      <c r="BB82">
        <v>477.03</v>
      </c>
      <c r="BC82" s="6">
        <f t="shared" si="57"/>
        <v>-3.5250576386360893E-2</v>
      </c>
      <c r="BD82" s="4">
        <v>42185</v>
      </c>
      <c r="BE82">
        <v>856.29</v>
      </c>
      <c r="BF82" s="6">
        <f t="shared" si="58"/>
        <v>-1.3126959247648888E-2</v>
      </c>
      <c r="BG82" s="4">
        <v>42185</v>
      </c>
      <c r="BH82">
        <v>778.45</v>
      </c>
      <c r="BI82" s="6">
        <f t="shared" si="59"/>
        <v>-3.0536632750912215E-2</v>
      </c>
      <c r="BJ82" s="4">
        <v>42185</v>
      </c>
      <c r="BK82">
        <v>206.84360000000001</v>
      </c>
      <c r="BL82" s="6">
        <f t="shared" si="60"/>
        <v>1.7274279598999139E-2</v>
      </c>
      <c r="BM82" s="4">
        <v>42185</v>
      </c>
      <c r="BN82">
        <v>150.40880000000001</v>
      </c>
      <c r="BO82" s="6">
        <f t="shared" si="61"/>
        <v>4.2222940329719391E-3</v>
      </c>
      <c r="BP82" s="4">
        <v>42185</v>
      </c>
      <c r="BQ82">
        <v>142.995</v>
      </c>
      <c r="BR82" s="6">
        <f t="shared" si="62"/>
        <v>2.4536436608363021E-3</v>
      </c>
      <c r="BS82" s="4">
        <v>42185</v>
      </c>
      <c r="BT82">
        <v>1078.961</v>
      </c>
      <c r="BU82" s="6">
        <f t="shared" si="63"/>
        <v>2.9681120836462728E-3</v>
      </c>
      <c r="BV82" s="4">
        <v>42155</v>
      </c>
      <c r="BW82">
        <v>168.72329999999999</v>
      </c>
      <c r="BX82" s="6">
        <f t="shared" si="64"/>
        <v>1.954342845537332E-3</v>
      </c>
      <c r="BY82" s="4">
        <v>42155</v>
      </c>
      <c r="BZ82">
        <v>922.18</v>
      </c>
      <c r="CA82" s="6">
        <f t="shared" si="65"/>
        <v>7.1315458963577489E-3</v>
      </c>
      <c r="CB82" s="4">
        <v>42155</v>
      </c>
      <c r="CC82">
        <v>168.72329999999999</v>
      </c>
      <c r="CD82" s="6">
        <f t="shared" si="66"/>
        <v>1.954342845537332E-3</v>
      </c>
      <c r="CE82" s="4">
        <v>42185</v>
      </c>
      <c r="CF82">
        <v>362.04259999999999</v>
      </c>
      <c r="CG82" s="6">
        <f t="shared" si="67"/>
        <v>-1.5373058990163611E-2</v>
      </c>
      <c r="CH82" s="4">
        <v>42185</v>
      </c>
      <c r="CI82">
        <v>142.85319999999999</v>
      </c>
      <c r="CJ82" s="6">
        <f t="shared" si="68"/>
        <v>1.1201563738291659E-4</v>
      </c>
      <c r="CK82" s="4">
        <v>42185</v>
      </c>
      <c r="CL82">
        <v>476.9</v>
      </c>
      <c r="CM82" s="6">
        <f t="shared" si="69"/>
        <v>-1.9450612714861495E-2</v>
      </c>
      <c r="CN82" s="4">
        <v>42185</v>
      </c>
      <c r="CO82">
        <v>215.78</v>
      </c>
      <c r="CP82" s="6">
        <f t="shared" si="70"/>
        <v>-3.6937852063903009E-3</v>
      </c>
    </row>
    <row r="83" spans="1:94" x14ac:dyDescent="0.35">
      <c r="A83" s="3">
        <v>42155</v>
      </c>
      <c r="B83" s="6">
        <f t="shared" si="38"/>
        <v>3.7667915531042241E-2</v>
      </c>
      <c r="C83" s="8">
        <f t="shared" si="39"/>
        <v>175.09721287026645</v>
      </c>
      <c r="D83" s="8">
        <f t="shared" si="71"/>
        <v>275.09721287026645</v>
      </c>
      <c r="E83" s="7">
        <f>SUMPRODUCT(J83:X83,Z83:AN83)</f>
        <v>4.7106614283204378E-3</v>
      </c>
      <c r="F83" s="8">
        <f t="shared" si="40"/>
        <v>75.170905178855207</v>
      </c>
      <c r="G83" s="8">
        <f t="shared" si="72"/>
        <v>175.17090517885521</v>
      </c>
      <c r="H83" s="3"/>
      <c r="I83" s="3"/>
      <c r="J83" s="5">
        <v>6.2341618310266599E-2</v>
      </c>
      <c r="K83" s="5">
        <v>6.7819075823729896E-2</v>
      </c>
      <c r="L83" s="5">
        <v>5.4496654585707502E-2</v>
      </c>
      <c r="M83" s="5">
        <v>6.6858482269906497E-2</v>
      </c>
      <c r="N83" s="5">
        <v>0.108181922877134</v>
      </c>
      <c r="O83" s="5">
        <v>9.1688096779250203E-2</v>
      </c>
      <c r="P83" s="5">
        <v>4.8084572020141302E-12</v>
      </c>
      <c r="Q83" s="5">
        <v>4.7695575436772102E-2</v>
      </c>
      <c r="R83" s="5">
        <v>0.13700507546627999</v>
      </c>
      <c r="S83" s="5">
        <v>9.9068869072922894E-2</v>
      </c>
      <c r="T83" s="5">
        <v>0.10151892008166701</v>
      </c>
      <c r="U83" s="5">
        <v>4.2391588003875602E-2</v>
      </c>
      <c r="V83" s="5">
        <v>0.120934121080158</v>
      </c>
      <c r="X83" s="5">
        <v>2.07520637932546E-10</v>
      </c>
      <c r="Z83" s="7">
        <f t="shared" si="41"/>
        <v>3.7667915531042241E-2</v>
      </c>
      <c r="AA83" s="7">
        <f t="shared" si="42"/>
        <v>-3.1230407523510969E-2</v>
      </c>
      <c r="AB83" s="7">
        <f t="shared" si="43"/>
        <v>5.0994452384989834E-2</v>
      </c>
      <c r="AC83" s="7">
        <f t="shared" si="44"/>
        <v>-3.9222255459168381E-2</v>
      </c>
      <c r="AD83" s="7">
        <f t="shared" si="45"/>
        <v>-2.6981449445971851E-2</v>
      </c>
      <c r="AE83" s="7">
        <f t="shared" si="46"/>
        <v>1.6719455561024677E-3</v>
      </c>
      <c r="AF83" s="7">
        <f t="shared" si="47"/>
        <v>1.9839851290484063E-2</v>
      </c>
      <c r="AG83" s="7">
        <f t="shared" si="48"/>
        <v>8.661734784769351E-3</v>
      </c>
      <c r="AH83" s="7">
        <f t="shared" si="49"/>
        <v>2.7529463164484916E-2</v>
      </c>
      <c r="AI83" s="7">
        <f t="shared" si="50"/>
        <v>-7.4900277488726677E-3</v>
      </c>
      <c r="AJ83" s="7">
        <f t="shared" si="51"/>
        <v>2.7529463164484916E-2</v>
      </c>
      <c r="AK83" s="7">
        <f t="shared" si="52"/>
        <v>1.9803641553616455E-2</v>
      </c>
      <c r="AL83" s="7">
        <f t="shared" si="53"/>
        <v>1.0152447755152493E-4</v>
      </c>
      <c r="AM83" s="7">
        <f t="shared" si="54"/>
        <v>2.866156669484682E-3</v>
      </c>
      <c r="AN83" s="7">
        <f t="shared" si="55"/>
        <v>-2.3952095808382396E-3</v>
      </c>
      <c r="AU83" s="3"/>
      <c r="AV83" s="3"/>
      <c r="AW83" s="3"/>
      <c r="AX83" s="4">
        <v>42153</v>
      </c>
      <c r="AY83">
        <v>4829.1279999999997</v>
      </c>
      <c r="AZ83" s="6">
        <f t="shared" si="56"/>
        <v>3.7667915531042241E-2</v>
      </c>
      <c r="BA83" s="4">
        <v>42153</v>
      </c>
      <c r="BB83">
        <v>494.46</v>
      </c>
      <c r="BC83" s="6">
        <f t="shared" si="57"/>
        <v>-3.1230407523510969E-2</v>
      </c>
      <c r="BD83" s="4">
        <v>42153</v>
      </c>
      <c r="BE83">
        <v>867.68</v>
      </c>
      <c r="BF83" s="6">
        <f t="shared" si="58"/>
        <v>5.0994452384989834E-2</v>
      </c>
      <c r="BG83" s="4">
        <v>42153</v>
      </c>
      <c r="BH83">
        <v>802.97</v>
      </c>
      <c r="BI83" s="6">
        <f t="shared" si="59"/>
        <v>-3.9222255459168381E-2</v>
      </c>
      <c r="BJ83" s="4">
        <v>42153</v>
      </c>
      <c r="BK83">
        <v>203.3312</v>
      </c>
      <c r="BL83" s="6">
        <f t="shared" si="60"/>
        <v>-2.6981449445971851E-2</v>
      </c>
      <c r="BM83" s="4">
        <v>42153</v>
      </c>
      <c r="BN83">
        <v>149.7764</v>
      </c>
      <c r="BO83" s="6">
        <f t="shared" si="61"/>
        <v>1.6719455561024677E-3</v>
      </c>
      <c r="BP83" s="4">
        <v>42153</v>
      </c>
      <c r="BQ83">
        <v>142.64500000000001</v>
      </c>
      <c r="BR83" s="6">
        <f t="shared" si="62"/>
        <v>1.9839851290484063E-2</v>
      </c>
      <c r="BS83" s="4">
        <v>42153</v>
      </c>
      <c r="BT83">
        <v>1075.768</v>
      </c>
      <c r="BU83" s="6">
        <f t="shared" si="63"/>
        <v>8.661734784769351E-3</v>
      </c>
      <c r="BV83" s="4">
        <v>42124</v>
      </c>
      <c r="BW83">
        <v>168.39420000000001</v>
      </c>
      <c r="BX83" s="6">
        <f t="shared" si="64"/>
        <v>2.7529463164484916E-2</v>
      </c>
      <c r="BY83" s="4">
        <v>42124</v>
      </c>
      <c r="BZ83">
        <v>915.65</v>
      </c>
      <c r="CA83" s="6">
        <f t="shared" si="65"/>
        <v>-7.4900277488726677E-3</v>
      </c>
      <c r="CB83" s="4">
        <v>42124</v>
      </c>
      <c r="CC83">
        <v>168.39420000000001</v>
      </c>
      <c r="CD83" s="6">
        <f t="shared" si="66"/>
        <v>2.7529463164484916E-2</v>
      </c>
      <c r="CE83" s="4">
        <v>42155</v>
      </c>
      <c r="CF83">
        <v>367.6952</v>
      </c>
      <c r="CG83" s="6">
        <f t="shared" si="67"/>
        <v>1.9803641553616455E-2</v>
      </c>
      <c r="CH83" s="4">
        <v>42153</v>
      </c>
      <c r="CI83">
        <v>142.8372</v>
      </c>
      <c r="CJ83" s="6">
        <f t="shared" si="68"/>
        <v>1.0152447755152493E-4</v>
      </c>
      <c r="CK83" s="4">
        <v>42155</v>
      </c>
      <c r="CL83">
        <v>486.36</v>
      </c>
      <c r="CM83" s="6">
        <f t="shared" si="69"/>
        <v>2.866156669484682E-3</v>
      </c>
      <c r="CN83" s="4">
        <v>42155</v>
      </c>
      <c r="CO83">
        <v>216.58</v>
      </c>
      <c r="CP83" s="6">
        <f t="shared" si="70"/>
        <v>-2.3952095808382396E-3</v>
      </c>
    </row>
    <row r="84" spans="1:94" x14ac:dyDescent="0.35">
      <c r="A84" s="3">
        <v>42124</v>
      </c>
      <c r="B84" s="6">
        <f t="shared" si="38"/>
        <v>0.18471071013991017</v>
      </c>
      <c r="C84" s="8">
        <f t="shared" si="39"/>
        <v>165.11103287748983</v>
      </c>
      <c r="D84" s="8">
        <f t="shared" si="71"/>
        <v>265.11103287748983</v>
      </c>
      <c r="E84" s="7">
        <f>SUMPRODUCT(J84:X84,Z84:AN84)</f>
        <v>2.6813523036251296E-2</v>
      </c>
      <c r="F84" s="8">
        <f t="shared" si="40"/>
        <v>74.349603227886661</v>
      </c>
      <c r="G84" s="8">
        <f t="shared" si="72"/>
        <v>174.34960322788666</v>
      </c>
      <c r="H84" s="3"/>
      <c r="I84" s="3"/>
      <c r="J84" s="5">
        <v>7.1385887713368998E-2</v>
      </c>
      <c r="K84" s="5">
        <v>5.8239724585522602E-2</v>
      </c>
      <c r="L84" s="5">
        <v>4.0881371801631199E-2</v>
      </c>
      <c r="M84" s="5">
        <v>7.4920837697805803E-2</v>
      </c>
      <c r="N84" s="5">
        <v>0.10669190605368099</v>
      </c>
      <c r="O84" s="5">
        <v>0.127787787191079</v>
      </c>
      <c r="P84" s="5">
        <v>2.87807771073385E-11</v>
      </c>
      <c r="Q84" s="5">
        <v>5.4110742405482498E-2</v>
      </c>
      <c r="R84" s="5">
        <v>9.7175295025143604E-2</v>
      </c>
      <c r="S84" s="5">
        <v>0.13963206459734101</v>
      </c>
      <c r="T84" s="5">
        <v>8.6944570984003003E-2</v>
      </c>
      <c r="U84" s="5">
        <v>3.1381805733871899E-2</v>
      </c>
      <c r="V84" s="5">
        <v>0.11084800610351001</v>
      </c>
      <c r="X84" s="5">
        <v>7.8779245513628E-11</v>
      </c>
      <c r="Z84" s="7">
        <f t="shared" si="41"/>
        <v>0.18471071013991017</v>
      </c>
      <c r="AA84" s="7">
        <f t="shared" si="42"/>
        <v>0.10168576917265634</v>
      </c>
      <c r="AB84" s="7">
        <f t="shared" si="43"/>
        <v>-0.10421752764124427</v>
      </c>
      <c r="AC84" s="7">
        <f t="shared" si="44"/>
        <v>3.8436129962164983E-3</v>
      </c>
      <c r="AD84" s="7">
        <f t="shared" si="45"/>
        <v>5.7338366796146276E-2</v>
      </c>
      <c r="AE84" s="7">
        <f t="shared" si="46"/>
        <v>1.8362013835019075E-2</v>
      </c>
      <c r="AF84" s="7">
        <f t="shared" si="47"/>
        <v>1.7029259496248131E-2</v>
      </c>
      <c r="AG84" s="7">
        <f t="shared" si="48"/>
        <v>1.5374421281420633E-2</v>
      </c>
      <c r="AH84" s="7">
        <f t="shared" si="49"/>
        <v>-7.0922587383946958E-3</v>
      </c>
      <c r="AI84" s="7">
        <f t="shared" si="50"/>
        <v>1.3034073065477703E-2</v>
      </c>
      <c r="AJ84" s="7">
        <f t="shared" si="51"/>
        <v>-7.0922587383946958E-3</v>
      </c>
      <c r="AK84" s="7">
        <f t="shared" si="52"/>
        <v>5.916434229446748E-2</v>
      </c>
      <c r="AL84" s="7">
        <f t="shared" si="53"/>
        <v>1.036357232338557E-4</v>
      </c>
      <c r="AM84" s="7">
        <f t="shared" si="54"/>
        <v>-1.2683224755700247E-2</v>
      </c>
      <c r="AN84" s="7">
        <f t="shared" si="55"/>
        <v>-1.187929543489151E-2</v>
      </c>
      <c r="AU84" s="3"/>
      <c r="AV84" s="3"/>
      <c r="AW84" s="3"/>
      <c r="AX84" s="4">
        <v>42124</v>
      </c>
      <c r="AY84">
        <v>4653.8280000000004</v>
      </c>
      <c r="AZ84" s="6">
        <f t="shared" si="56"/>
        <v>0.18471071013991017</v>
      </c>
      <c r="BA84" s="4">
        <v>42124</v>
      </c>
      <c r="BB84">
        <v>510.4</v>
      </c>
      <c r="BC84" s="6">
        <f t="shared" si="57"/>
        <v>0.10168576917265634</v>
      </c>
      <c r="BD84" s="4">
        <v>42124</v>
      </c>
      <c r="BE84">
        <v>825.58</v>
      </c>
      <c r="BF84" s="6">
        <f t="shared" si="58"/>
        <v>-0.10421752764124427</v>
      </c>
      <c r="BG84" s="4">
        <v>42124</v>
      </c>
      <c r="BH84">
        <v>835.75</v>
      </c>
      <c r="BI84" s="6">
        <f t="shared" si="59"/>
        <v>3.8436129962164983E-3</v>
      </c>
      <c r="BJ84" s="4">
        <v>42124</v>
      </c>
      <c r="BK84">
        <v>208.96950000000001</v>
      </c>
      <c r="BL84" s="6">
        <f t="shared" si="60"/>
        <v>5.7338366796146276E-2</v>
      </c>
      <c r="BM84" s="4">
        <v>42124</v>
      </c>
      <c r="BN84">
        <v>149.5264</v>
      </c>
      <c r="BO84" s="6">
        <f t="shared" si="61"/>
        <v>1.8362013835019075E-2</v>
      </c>
      <c r="BP84" s="4">
        <v>42124</v>
      </c>
      <c r="BQ84">
        <v>139.87</v>
      </c>
      <c r="BR84" s="6">
        <f t="shared" si="62"/>
        <v>1.7029259496248131E-2</v>
      </c>
      <c r="BS84" s="4">
        <v>42124</v>
      </c>
      <c r="BT84">
        <v>1066.53</v>
      </c>
      <c r="BU84" s="6">
        <f t="shared" si="63"/>
        <v>1.5374421281420633E-2</v>
      </c>
      <c r="BV84" s="4">
        <v>42094</v>
      </c>
      <c r="BW84">
        <v>163.8826</v>
      </c>
      <c r="BX84" s="6">
        <f t="shared" si="64"/>
        <v>-7.0922587383946958E-3</v>
      </c>
      <c r="BY84" s="4">
        <v>42094</v>
      </c>
      <c r="BZ84">
        <v>922.56</v>
      </c>
      <c r="CA84" s="6">
        <f t="shared" si="65"/>
        <v>1.3034073065477703E-2</v>
      </c>
      <c r="CB84" s="4">
        <v>42094</v>
      </c>
      <c r="CC84">
        <v>163.8826</v>
      </c>
      <c r="CD84" s="6">
        <f t="shared" si="66"/>
        <v>-7.0922587383946958E-3</v>
      </c>
      <c r="CE84" s="4">
        <v>42124</v>
      </c>
      <c r="CF84">
        <v>360.55489999999998</v>
      </c>
      <c r="CG84" s="6">
        <f t="shared" si="67"/>
        <v>5.916434229446748E-2</v>
      </c>
      <c r="CH84" s="4">
        <v>42124</v>
      </c>
      <c r="CI84">
        <v>142.8227</v>
      </c>
      <c r="CJ84" s="6">
        <f t="shared" si="68"/>
        <v>1.036357232338557E-4</v>
      </c>
      <c r="CK84" s="4">
        <v>42124</v>
      </c>
      <c r="CL84">
        <v>484.97</v>
      </c>
      <c r="CM84" s="6">
        <f t="shared" si="69"/>
        <v>-1.2683224755700247E-2</v>
      </c>
      <c r="CN84" s="4">
        <v>42124</v>
      </c>
      <c r="CO84">
        <v>217.1</v>
      </c>
      <c r="CP84" s="6">
        <f t="shared" si="70"/>
        <v>-1.187929543489151E-2</v>
      </c>
    </row>
    <row r="85" spans="1:94" x14ac:dyDescent="0.35">
      <c r="A85" s="3">
        <v>42094</v>
      </c>
      <c r="B85" s="6">
        <f t="shared" si="38"/>
        <v>0.13248223613521948</v>
      </c>
      <c r="C85" s="8">
        <f t="shared" si="39"/>
        <v>123.77702050670342</v>
      </c>
      <c r="D85" s="8">
        <f t="shared" si="71"/>
        <v>223.77702050670342</v>
      </c>
      <c r="E85" s="7">
        <f>SUMPRODUCT(J85:X85,Z85:AN85)</f>
        <v>6.8829393917009367E-3</v>
      </c>
      <c r="F85" s="8">
        <f t="shared" si="40"/>
        <v>69.796754051642239</v>
      </c>
      <c r="G85" s="8">
        <f t="shared" si="72"/>
        <v>169.79675405164224</v>
      </c>
      <c r="H85" s="3"/>
      <c r="I85" s="3"/>
      <c r="J85" s="5">
        <v>6.3303112424483401E-2</v>
      </c>
      <c r="K85" s="5">
        <v>5.2510167262379802E-2</v>
      </c>
      <c r="L85" s="5">
        <v>4.1004359724612097E-2</v>
      </c>
      <c r="M85" s="5">
        <v>8.0650432281866996E-2</v>
      </c>
      <c r="N85" s="5">
        <v>0.123559826555453</v>
      </c>
      <c r="O85" s="5">
        <v>0.105691519400625</v>
      </c>
      <c r="P85" s="5">
        <v>5.0894192806017297E-10</v>
      </c>
      <c r="Q85" s="5">
        <v>6.2070718491445298E-2</v>
      </c>
      <c r="R85" s="5">
        <v>0.111231860642793</v>
      </c>
      <c r="S85" s="5">
        <v>9.7280744651105394E-2</v>
      </c>
      <c r="T85" s="5">
        <v>0.105544581790304</v>
      </c>
      <c r="U85" s="5">
        <v>2.8634633781685299E-2</v>
      </c>
      <c r="V85" s="5">
        <v>0.12851804238382999</v>
      </c>
      <c r="X85" s="5">
        <v>1.0047509733045399E-10</v>
      </c>
      <c r="Z85" s="7">
        <f t="shared" si="41"/>
        <v>0.13248223613521948</v>
      </c>
      <c r="AA85" s="7">
        <f t="shared" si="42"/>
        <v>1.2952528981284087E-4</v>
      </c>
      <c r="AB85" s="7">
        <f t="shared" si="43"/>
        <v>1.1188355420377718E-3</v>
      </c>
      <c r="AC85" s="7">
        <f t="shared" si="44"/>
        <v>-6.3850101444086682E-3</v>
      </c>
      <c r="AD85" s="7">
        <f t="shared" si="45"/>
        <v>-5.136312015751307E-2</v>
      </c>
      <c r="AE85" s="7">
        <f t="shared" si="46"/>
        <v>3.24004260840509E-3</v>
      </c>
      <c r="AF85" s="7">
        <f t="shared" si="47"/>
        <v>-2.2502736435100267E-2</v>
      </c>
      <c r="AG85" s="7">
        <f t="shared" si="48"/>
        <v>3.861073971105205E-3</v>
      </c>
      <c r="AH85" s="7">
        <f t="shared" si="49"/>
        <v>1.7368589099543044E-2</v>
      </c>
      <c r="AI85" s="7">
        <f t="shared" si="50"/>
        <v>4.2122906259993717E-3</v>
      </c>
      <c r="AJ85" s="7">
        <f t="shared" si="51"/>
        <v>1.7368589099543044E-2</v>
      </c>
      <c r="AK85" s="7">
        <f t="shared" si="52"/>
        <v>1.8698485573491758E-2</v>
      </c>
      <c r="AL85" s="7">
        <f t="shared" si="53"/>
        <v>9.874378299327353E-5</v>
      </c>
      <c r="AM85" s="7">
        <f t="shared" si="54"/>
        <v>7.3417825355809527E-3</v>
      </c>
      <c r="AN85" s="7">
        <f t="shared" si="55"/>
        <v>1.477991778670739E-2</v>
      </c>
      <c r="AU85" s="3"/>
      <c r="AV85" s="3"/>
      <c r="AW85" s="3"/>
      <c r="AX85" s="4">
        <v>42094</v>
      </c>
      <c r="AY85">
        <v>3928.24</v>
      </c>
      <c r="AZ85" s="6">
        <f t="shared" si="56"/>
        <v>0.13248223613521948</v>
      </c>
      <c r="BA85" s="4">
        <v>42094</v>
      </c>
      <c r="BB85">
        <v>463.29</v>
      </c>
      <c r="BC85" s="6">
        <f t="shared" si="57"/>
        <v>1.2952528981284087E-4</v>
      </c>
      <c r="BD85" s="4">
        <v>42094</v>
      </c>
      <c r="BE85">
        <v>921.63</v>
      </c>
      <c r="BF85" s="6">
        <f t="shared" si="58"/>
        <v>1.1188355420377718E-3</v>
      </c>
      <c r="BG85" s="4">
        <v>42094</v>
      </c>
      <c r="BH85">
        <v>832.55</v>
      </c>
      <c r="BI85" s="6">
        <f t="shared" si="59"/>
        <v>-6.3850101444086682E-3</v>
      </c>
      <c r="BJ85" s="4">
        <v>42094</v>
      </c>
      <c r="BK85">
        <v>197.63730000000001</v>
      </c>
      <c r="BL85" s="6">
        <f t="shared" si="60"/>
        <v>-5.136312015751307E-2</v>
      </c>
      <c r="BM85" s="4">
        <v>42094</v>
      </c>
      <c r="BN85">
        <v>146.83029999999999</v>
      </c>
      <c r="BO85" s="6">
        <f t="shared" si="61"/>
        <v>3.24004260840509E-3</v>
      </c>
      <c r="BP85" s="4">
        <v>42094</v>
      </c>
      <c r="BQ85">
        <v>137.52799999999999</v>
      </c>
      <c r="BR85" s="6">
        <f t="shared" si="62"/>
        <v>-2.2502736435100267E-2</v>
      </c>
      <c r="BS85" s="4">
        <v>42094</v>
      </c>
      <c r="BT85">
        <v>1050.3810000000001</v>
      </c>
      <c r="BU85" s="6">
        <f t="shared" si="63"/>
        <v>3.861073971105205E-3</v>
      </c>
      <c r="BV85" s="4">
        <v>42063</v>
      </c>
      <c r="BW85">
        <v>165.0532</v>
      </c>
      <c r="BX85" s="6">
        <f t="shared" si="64"/>
        <v>1.7368589099543044E-2</v>
      </c>
      <c r="BY85" s="4">
        <v>42063</v>
      </c>
      <c r="BZ85">
        <v>910.69</v>
      </c>
      <c r="CA85" s="6">
        <f t="shared" si="65"/>
        <v>4.2122906259993717E-3</v>
      </c>
      <c r="CB85" s="4">
        <v>42063</v>
      </c>
      <c r="CC85">
        <v>165.0532</v>
      </c>
      <c r="CD85" s="6">
        <f t="shared" si="66"/>
        <v>1.7368589099543044E-2</v>
      </c>
      <c r="CE85" s="4">
        <v>42094</v>
      </c>
      <c r="CF85">
        <v>340.41449999999998</v>
      </c>
      <c r="CG85" s="6">
        <f t="shared" si="67"/>
        <v>1.8698485573491758E-2</v>
      </c>
      <c r="CH85" s="4">
        <v>42094</v>
      </c>
      <c r="CI85">
        <v>142.80789999999999</v>
      </c>
      <c r="CJ85" s="6">
        <f t="shared" si="68"/>
        <v>9.874378299327353E-5</v>
      </c>
      <c r="CK85" s="4">
        <v>42094</v>
      </c>
      <c r="CL85">
        <v>491.2</v>
      </c>
      <c r="CM85" s="6">
        <f t="shared" si="69"/>
        <v>7.3417825355809527E-3</v>
      </c>
      <c r="CN85" s="4">
        <v>42094</v>
      </c>
      <c r="CO85">
        <v>219.71</v>
      </c>
      <c r="CP85" s="6">
        <f t="shared" si="70"/>
        <v>1.477991778670739E-2</v>
      </c>
    </row>
    <row r="86" spans="1:94" x14ac:dyDescent="0.35">
      <c r="A86" s="3">
        <v>42063</v>
      </c>
      <c r="B86" s="6">
        <f t="shared" si="38"/>
        <v>3.1163520339228406E-2</v>
      </c>
      <c r="C86" s="8">
        <f t="shared" si="39"/>
        <v>97.598702537162126</v>
      </c>
      <c r="D86" s="8">
        <f t="shared" si="71"/>
        <v>197.59870253716213</v>
      </c>
      <c r="E86" s="7">
        <f>SUMPRODUCT(J86:X86,Z86:AN86)</f>
        <v>8.5023478402644192E-3</v>
      </c>
      <c r="F86" s="8">
        <f t="shared" si="40"/>
        <v>68.636042392597687</v>
      </c>
      <c r="G86" s="8">
        <f t="shared" si="72"/>
        <v>168.63604239259769</v>
      </c>
      <c r="H86" s="3"/>
      <c r="I86" s="3"/>
      <c r="J86" s="5">
        <v>6.4102373893918305E-2</v>
      </c>
      <c r="K86" s="5">
        <v>5.3269488074968598E-2</v>
      </c>
      <c r="L86" s="5">
        <v>3.9506288103994799E-2</v>
      </c>
      <c r="M86" s="5">
        <v>8.1003656379183095E-2</v>
      </c>
      <c r="N86" s="5">
        <v>0.12859569674350699</v>
      </c>
      <c r="O86" s="5">
        <v>9.3980413590974296E-2</v>
      </c>
      <c r="P86" s="5">
        <v>1.7431029955343399E-11</v>
      </c>
      <c r="Q86" s="5">
        <v>5.7012992261923197E-2</v>
      </c>
      <c r="R86" s="5">
        <v>0.117505566704043</v>
      </c>
      <c r="S86" s="5">
        <v>0.103016600854881</v>
      </c>
      <c r="T86" s="5">
        <v>0.105239013806294</v>
      </c>
      <c r="U86" s="5">
        <v>2.4670963726042001E-2</v>
      </c>
      <c r="V86" s="5">
        <v>0.13209694519458101</v>
      </c>
      <c r="X86" s="5">
        <v>6.4825950763215805E-10</v>
      </c>
      <c r="Z86" s="7">
        <f t="shared" si="41"/>
        <v>3.1163520339228406E-2</v>
      </c>
      <c r="AA86" s="7">
        <f t="shared" si="42"/>
        <v>2.0150634249471534E-2</v>
      </c>
      <c r="AB86" s="7">
        <f t="shared" si="43"/>
        <v>2.4756222449797419E-2</v>
      </c>
      <c r="AC86" s="7">
        <f t="shared" si="44"/>
        <v>1.2861736334405129E-2</v>
      </c>
      <c r="AD86" s="7">
        <f t="shared" si="45"/>
        <v>2.5762952867867703E-2</v>
      </c>
      <c r="AE86" s="7">
        <f t="shared" si="46"/>
        <v>1.021702022213492E-2</v>
      </c>
      <c r="AF86" s="7">
        <f t="shared" si="47"/>
        <v>1.8503235894540119E-2</v>
      </c>
      <c r="AG86" s="7">
        <f t="shared" si="48"/>
        <v>1.574620750916996E-3</v>
      </c>
      <c r="AH86" s="7">
        <f t="shared" si="49"/>
        <v>-1.7971081866513104E-2</v>
      </c>
      <c r="AI86" s="7">
        <f t="shared" si="50"/>
        <v>2.6893287435456111E-2</v>
      </c>
      <c r="AJ86" s="7">
        <f t="shared" si="51"/>
        <v>-1.7971081866513104E-2</v>
      </c>
      <c r="AK86" s="7">
        <f t="shared" si="52"/>
        <v>1.092588362887195E-2</v>
      </c>
      <c r="AL86" s="7">
        <f t="shared" si="53"/>
        <v>8.6145614102740294E-5</v>
      </c>
      <c r="AM86" s="7">
        <f t="shared" si="54"/>
        <v>3.7257363990037306E-3</v>
      </c>
      <c r="AN86" s="7">
        <f t="shared" si="55"/>
        <v>-1.2992341356674063E-2</v>
      </c>
      <c r="AU86" s="3"/>
      <c r="AV86" s="3"/>
      <c r="AW86" s="3"/>
      <c r="AX86" s="4">
        <v>42062</v>
      </c>
      <c r="AY86">
        <v>3468.6990000000001</v>
      </c>
      <c r="AZ86" s="6">
        <f t="shared" si="56"/>
        <v>3.1163520339228406E-2</v>
      </c>
      <c r="BA86" s="4">
        <v>42062</v>
      </c>
      <c r="BB86">
        <v>463.23</v>
      </c>
      <c r="BC86" s="6">
        <f t="shared" si="57"/>
        <v>2.0150634249471534E-2</v>
      </c>
      <c r="BD86" s="4">
        <v>42062</v>
      </c>
      <c r="BE86">
        <v>920.6</v>
      </c>
      <c r="BF86" s="6">
        <f t="shared" si="58"/>
        <v>2.4756222449797419E-2</v>
      </c>
      <c r="BG86" s="4">
        <v>42062</v>
      </c>
      <c r="BH86">
        <v>837.9</v>
      </c>
      <c r="BI86" s="6">
        <f t="shared" si="59"/>
        <v>1.2861736334405129E-2</v>
      </c>
      <c r="BJ86" s="4">
        <v>42062</v>
      </c>
      <c r="BK86">
        <v>208.3382</v>
      </c>
      <c r="BL86" s="6">
        <f t="shared" si="60"/>
        <v>2.5762952867867703E-2</v>
      </c>
      <c r="BM86" s="4">
        <v>42062</v>
      </c>
      <c r="BN86">
        <v>146.3561</v>
      </c>
      <c r="BO86" s="6">
        <f t="shared" si="61"/>
        <v>1.021702022213492E-2</v>
      </c>
      <c r="BP86" s="4">
        <v>42062</v>
      </c>
      <c r="BQ86">
        <v>140.69399999999999</v>
      </c>
      <c r="BR86" s="6">
        <f t="shared" si="62"/>
        <v>1.8503235894540119E-2</v>
      </c>
      <c r="BS86" s="4">
        <v>42062</v>
      </c>
      <c r="BT86">
        <v>1046.3409999999999</v>
      </c>
      <c r="BU86" s="6">
        <f t="shared" si="63"/>
        <v>1.574620750916996E-3</v>
      </c>
      <c r="BV86" s="4">
        <v>42035</v>
      </c>
      <c r="BW86">
        <v>162.2354</v>
      </c>
      <c r="BX86" s="6">
        <f t="shared" si="64"/>
        <v>-1.7971081866513104E-2</v>
      </c>
      <c r="BY86" s="4">
        <v>42035</v>
      </c>
      <c r="BZ86">
        <v>906.87</v>
      </c>
      <c r="CA86" s="6">
        <f t="shared" si="65"/>
        <v>2.6893287435456111E-2</v>
      </c>
      <c r="CB86" s="4">
        <v>42035</v>
      </c>
      <c r="CC86">
        <v>162.2354</v>
      </c>
      <c r="CD86" s="6">
        <f t="shared" si="66"/>
        <v>-1.7971081866513104E-2</v>
      </c>
      <c r="CE86" s="4">
        <v>42063</v>
      </c>
      <c r="CF86">
        <v>334.16609999999997</v>
      </c>
      <c r="CG86" s="6">
        <f t="shared" si="67"/>
        <v>1.092588362887195E-2</v>
      </c>
      <c r="CH86" s="4">
        <v>42062</v>
      </c>
      <c r="CI86">
        <v>142.7938</v>
      </c>
      <c r="CJ86" s="6">
        <f t="shared" si="68"/>
        <v>8.6145614102740294E-5</v>
      </c>
      <c r="CK86" s="4">
        <v>42063</v>
      </c>
      <c r="CL86">
        <v>487.62</v>
      </c>
      <c r="CM86" s="6">
        <f t="shared" si="69"/>
        <v>3.7257363990037306E-3</v>
      </c>
      <c r="CN86" s="4">
        <v>42063</v>
      </c>
      <c r="CO86">
        <v>216.51</v>
      </c>
      <c r="CP86" s="6">
        <f t="shared" si="70"/>
        <v>-1.2992341356674063E-2</v>
      </c>
    </row>
    <row r="87" spans="1:94" x14ac:dyDescent="0.35">
      <c r="A87" s="3">
        <v>42035</v>
      </c>
      <c r="B87" s="6">
        <f t="shared" si="38"/>
        <v>-7.5311375628983462E-3</v>
      </c>
      <c r="C87" s="8">
        <f t="shared" si="39"/>
        <v>91.626932721744083</v>
      </c>
      <c r="D87" s="8">
        <f t="shared" si="71"/>
        <v>191.62693272174408</v>
      </c>
      <c r="E87" s="7">
        <f>SUMPRODUCT(J87:X87,Z87:AN87)</f>
        <v>1.1014376291800122E-3</v>
      </c>
      <c r="F87" s="8">
        <f t="shared" si="40"/>
        <v>67.214328011963914</v>
      </c>
      <c r="G87" s="8">
        <f t="shared" si="72"/>
        <v>167.21432801196391</v>
      </c>
      <c r="H87" s="3"/>
      <c r="I87" s="3"/>
      <c r="J87" s="5">
        <v>6.6694929286479604E-2</v>
      </c>
      <c r="K87" s="5">
        <v>4.6394002765517202E-2</v>
      </c>
      <c r="L87" s="5">
        <v>4.0578862744623002E-2</v>
      </c>
      <c r="M87" s="5">
        <v>8.7109929368736502E-2</v>
      </c>
      <c r="N87" s="5">
        <v>0.12691915366810799</v>
      </c>
      <c r="O87" s="5">
        <v>9.8326342387668603E-2</v>
      </c>
      <c r="P87" s="5">
        <v>2.18025528435501E-10</v>
      </c>
      <c r="Q87" s="5">
        <v>5.5374549420692101E-2</v>
      </c>
      <c r="R87" s="5">
        <v>0.11594263644456</v>
      </c>
      <c r="S87" s="5">
        <v>9.9214205133956304E-2</v>
      </c>
      <c r="T87" s="5">
        <v>0.107448571393278</v>
      </c>
      <c r="U87" s="5">
        <v>2.5330499249811501E-2</v>
      </c>
      <c r="V87" s="5">
        <v>0.13066631754883801</v>
      </c>
      <c r="X87" s="5">
        <v>3.6970543068443702E-10</v>
      </c>
      <c r="Z87" s="7">
        <f t="shared" si="41"/>
        <v>-7.5311375628983462E-3</v>
      </c>
      <c r="AA87" s="7">
        <f t="shared" si="42"/>
        <v>-1.6270172815619566E-3</v>
      </c>
      <c r="AB87" s="7">
        <f t="shared" si="43"/>
        <v>0.15748650354966309</v>
      </c>
      <c r="AC87" s="7">
        <f t="shared" si="44"/>
        <v>-4.5724737082761232E-3</v>
      </c>
      <c r="AD87" s="7">
        <f t="shared" si="45"/>
        <v>-3.3402149776179953E-2</v>
      </c>
      <c r="AE87" s="7">
        <f t="shared" si="46"/>
        <v>5.8584162835922503E-3</v>
      </c>
      <c r="AF87" s="7">
        <f t="shared" si="47"/>
        <v>2.1700541404100451E-2</v>
      </c>
      <c r="AG87" s="7">
        <f t="shared" si="48"/>
        <v>1.0219237850633563E-2</v>
      </c>
      <c r="AH87" s="7">
        <f t="shared" si="49"/>
        <v>-4.8497253769967854E-3</v>
      </c>
      <c r="AI87" s="7">
        <f t="shared" si="50"/>
        <v>-2.5300442757748361E-3</v>
      </c>
      <c r="AJ87" s="7">
        <f t="shared" si="51"/>
        <v>-4.8497253769967854E-3</v>
      </c>
      <c r="AK87" s="7">
        <f t="shared" si="52"/>
        <v>4.1929154250498965E-3</v>
      </c>
      <c r="AL87" s="7">
        <f t="shared" si="53"/>
        <v>9.5960013392375909E-5</v>
      </c>
      <c r="AM87" s="7">
        <f t="shared" si="54"/>
        <v>3.194766021624152E-2</v>
      </c>
      <c r="AN87" s="7">
        <f t="shared" si="55"/>
        <v>2.2609668546920998E-2</v>
      </c>
      <c r="AU87" s="3"/>
      <c r="AV87" s="3"/>
      <c r="AW87" s="3"/>
      <c r="AX87" s="4">
        <v>42034</v>
      </c>
      <c r="AY87">
        <v>3363.8690000000001</v>
      </c>
      <c r="AZ87" s="6">
        <f t="shared" si="56"/>
        <v>-7.5311375628983462E-3</v>
      </c>
      <c r="BA87" s="4">
        <v>42034</v>
      </c>
      <c r="BB87">
        <v>454.08</v>
      </c>
      <c r="BC87" s="6">
        <f t="shared" si="57"/>
        <v>-1.6270172815619566E-3</v>
      </c>
      <c r="BD87" s="4">
        <v>42034</v>
      </c>
      <c r="BE87">
        <v>898.36</v>
      </c>
      <c r="BF87" s="6">
        <f t="shared" si="58"/>
        <v>0.15748650354966309</v>
      </c>
      <c r="BG87" s="4">
        <v>42034</v>
      </c>
      <c r="BH87">
        <v>827.26</v>
      </c>
      <c r="BI87" s="6">
        <f t="shared" si="59"/>
        <v>-4.5724737082761232E-3</v>
      </c>
      <c r="BJ87" s="4">
        <v>42034</v>
      </c>
      <c r="BK87">
        <v>203.10560000000001</v>
      </c>
      <c r="BL87" s="6">
        <f t="shared" si="60"/>
        <v>-3.3402149776179953E-2</v>
      </c>
      <c r="BM87" s="4">
        <v>42034</v>
      </c>
      <c r="BN87">
        <v>144.8759</v>
      </c>
      <c r="BO87" s="6">
        <f t="shared" si="61"/>
        <v>5.8584162835922503E-3</v>
      </c>
      <c r="BP87" s="4">
        <v>42034</v>
      </c>
      <c r="BQ87">
        <v>138.13800000000001</v>
      </c>
      <c r="BR87" s="6">
        <f t="shared" si="62"/>
        <v>2.1700541404100451E-2</v>
      </c>
      <c r="BS87" s="4">
        <v>42034</v>
      </c>
      <c r="BT87">
        <v>1044.6959999999999</v>
      </c>
      <c r="BU87" s="6">
        <f t="shared" si="63"/>
        <v>1.0219237850633563E-2</v>
      </c>
      <c r="BV87" s="4">
        <v>42004</v>
      </c>
      <c r="BW87">
        <v>165.20429999999999</v>
      </c>
      <c r="BX87" s="6">
        <f t="shared" si="64"/>
        <v>-4.8497253769967854E-3</v>
      </c>
      <c r="BY87" s="4">
        <v>42004</v>
      </c>
      <c r="BZ87">
        <v>883.12</v>
      </c>
      <c r="CA87" s="6">
        <f t="shared" si="65"/>
        <v>-2.5300442757748361E-3</v>
      </c>
      <c r="CB87" s="4">
        <v>42004</v>
      </c>
      <c r="CC87">
        <v>165.20429999999999</v>
      </c>
      <c r="CD87" s="6">
        <f t="shared" si="66"/>
        <v>-4.8497253769967854E-3</v>
      </c>
      <c r="CE87" s="4">
        <v>42035</v>
      </c>
      <c r="CF87">
        <v>330.55450000000002</v>
      </c>
      <c r="CG87" s="6">
        <f t="shared" si="67"/>
        <v>4.1929154250498965E-3</v>
      </c>
      <c r="CH87" s="4">
        <v>42034</v>
      </c>
      <c r="CI87">
        <v>142.78149999999999</v>
      </c>
      <c r="CJ87" s="6">
        <f t="shared" si="68"/>
        <v>9.5960013392375909E-5</v>
      </c>
      <c r="CK87" s="4">
        <v>42035</v>
      </c>
      <c r="CL87">
        <v>485.81</v>
      </c>
      <c r="CM87" s="6">
        <f t="shared" si="69"/>
        <v>3.194766021624152E-2</v>
      </c>
      <c r="CN87" s="4">
        <v>42035</v>
      </c>
      <c r="CO87">
        <v>219.36</v>
      </c>
      <c r="CP87" s="6">
        <f t="shared" si="70"/>
        <v>2.2609668546920998E-2</v>
      </c>
    </row>
    <row r="88" spans="1:94" x14ac:dyDescent="0.35">
      <c r="A88" s="3">
        <v>42004</v>
      </c>
      <c r="B88" s="6">
        <f t="shared" si="38"/>
        <v>0.20634837587271213</v>
      </c>
      <c r="C88" s="8">
        <f t="shared" si="39"/>
        <v>93.081052690344279</v>
      </c>
      <c r="D88" s="8">
        <f t="shared" si="71"/>
        <v>193.08105269034428</v>
      </c>
      <c r="E88" s="7">
        <f>SUMPRODUCT(J88:X88,Z88:AN88)</f>
        <v>-3.7891848690647574E-3</v>
      </c>
      <c r="F88" s="8">
        <f t="shared" si="40"/>
        <v>67.030354494308597</v>
      </c>
      <c r="G88" s="8">
        <f t="shared" si="72"/>
        <v>167.0303544943086</v>
      </c>
      <c r="H88" s="3"/>
      <c r="I88" s="3"/>
      <c r="J88" s="5">
        <v>5.5119442488838599E-2</v>
      </c>
      <c r="K88" s="5">
        <v>3.6059328361394798E-2</v>
      </c>
      <c r="L88" s="5">
        <v>4.5859282408260302E-2</v>
      </c>
      <c r="M88" s="5">
        <v>9.7145945613123494E-2</v>
      </c>
      <c r="N88" s="5">
        <v>0.127721551385197</v>
      </c>
      <c r="O88" s="5">
        <v>8.8222519063799201E-2</v>
      </c>
      <c r="P88" s="5">
        <v>1.38170675915528E-13</v>
      </c>
      <c r="Q88" s="5">
        <v>5.9048053578728998E-2</v>
      </c>
      <c r="R88" s="5">
        <v>0.11312046392155201</v>
      </c>
      <c r="S88" s="5">
        <v>0.100413501857213</v>
      </c>
      <c r="T88" s="5">
        <v>0.11540416844238501</v>
      </c>
      <c r="U88" s="5">
        <v>3.0101520899734599E-2</v>
      </c>
      <c r="V88" s="5">
        <v>0.131784221798634</v>
      </c>
      <c r="X88" s="5">
        <v>1.8100044406883401E-10</v>
      </c>
      <c r="Z88" s="7">
        <f t="shared" si="41"/>
        <v>0.20634837587271213</v>
      </c>
      <c r="AA88" s="7">
        <f t="shared" si="42"/>
        <v>-4.9924799465240713E-2</v>
      </c>
      <c r="AB88" s="7">
        <f t="shared" si="43"/>
        <v>-3.1157547841066592E-2</v>
      </c>
      <c r="AC88" s="7">
        <f t="shared" si="44"/>
        <v>-3.1782277419204613E-2</v>
      </c>
      <c r="AD88" s="7">
        <f t="shared" si="45"/>
        <v>-7.6261421760528206E-2</v>
      </c>
      <c r="AE88" s="7">
        <f t="shared" si="46"/>
        <v>-1.6922903662852391E-2</v>
      </c>
      <c r="AF88" s="7">
        <f t="shared" si="47"/>
        <v>-1.9529068797725722E-2</v>
      </c>
      <c r="AG88" s="7">
        <f t="shared" si="48"/>
        <v>-1.8065733976227662E-2</v>
      </c>
      <c r="AH88" s="7">
        <f t="shared" si="49"/>
        <v>6.8901350975960687E-3</v>
      </c>
      <c r="AI88" s="7">
        <f t="shared" si="50"/>
        <v>1.6521809017532162E-2</v>
      </c>
      <c r="AJ88" s="7">
        <f t="shared" si="51"/>
        <v>6.8901350975960687E-3</v>
      </c>
      <c r="AK88" s="7">
        <f t="shared" si="52"/>
        <v>6.8247370336726376E-3</v>
      </c>
      <c r="AL88" s="7">
        <f t="shared" si="53"/>
        <v>1.1068146155559636E-4</v>
      </c>
      <c r="AM88" s="7">
        <f t="shared" si="54"/>
        <v>8.8505057431853152E-3</v>
      </c>
      <c r="AN88" s="7">
        <f t="shared" si="55"/>
        <v>1.3417111541550543E-2</v>
      </c>
      <c r="AU88" s="3"/>
      <c r="AV88" s="3"/>
      <c r="AW88" s="3"/>
      <c r="AX88" s="4">
        <v>42004</v>
      </c>
      <c r="AY88">
        <v>3389.395</v>
      </c>
      <c r="AZ88" s="6">
        <f t="shared" si="56"/>
        <v>0.20634837587271213</v>
      </c>
      <c r="BA88" s="4">
        <v>42004</v>
      </c>
      <c r="BB88">
        <v>454.82</v>
      </c>
      <c r="BC88" s="6">
        <f t="shared" si="57"/>
        <v>-4.9924799465240713E-2</v>
      </c>
      <c r="BD88" s="4">
        <v>42004</v>
      </c>
      <c r="BE88">
        <v>776.13</v>
      </c>
      <c r="BF88" s="6">
        <f t="shared" si="58"/>
        <v>-3.1157547841066592E-2</v>
      </c>
      <c r="BG88" s="4">
        <v>42004</v>
      </c>
      <c r="BH88">
        <v>831.06</v>
      </c>
      <c r="BI88" s="6">
        <f t="shared" si="59"/>
        <v>-3.1782277419204613E-2</v>
      </c>
      <c r="BJ88" s="4">
        <v>42004</v>
      </c>
      <c r="BK88">
        <v>210.1242</v>
      </c>
      <c r="BL88" s="6">
        <f t="shared" si="60"/>
        <v>-7.6261421760528206E-2</v>
      </c>
      <c r="BM88" s="4">
        <v>42004</v>
      </c>
      <c r="BN88">
        <v>144.03210000000001</v>
      </c>
      <c r="BO88" s="6">
        <f t="shared" si="61"/>
        <v>-1.6922903662852391E-2</v>
      </c>
      <c r="BP88" s="4">
        <v>42004</v>
      </c>
      <c r="BQ88">
        <v>135.20400000000001</v>
      </c>
      <c r="BR88" s="6">
        <f t="shared" si="62"/>
        <v>-1.9529068797725722E-2</v>
      </c>
      <c r="BS88" s="4">
        <v>42004</v>
      </c>
      <c r="BT88">
        <v>1034.1279999999999</v>
      </c>
      <c r="BU88" s="6">
        <f t="shared" si="63"/>
        <v>-1.8065733976227662E-2</v>
      </c>
      <c r="BV88" s="4">
        <v>41973</v>
      </c>
      <c r="BW88">
        <v>166.0094</v>
      </c>
      <c r="BX88" s="6">
        <f t="shared" si="64"/>
        <v>6.8901350975960687E-3</v>
      </c>
      <c r="BY88" s="4">
        <v>41973</v>
      </c>
      <c r="BZ88">
        <v>885.36</v>
      </c>
      <c r="CA88" s="6">
        <f t="shared" si="65"/>
        <v>1.6521809017532162E-2</v>
      </c>
      <c r="CB88" s="4">
        <v>41973</v>
      </c>
      <c r="CC88">
        <v>166.0094</v>
      </c>
      <c r="CD88" s="6">
        <f t="shared" si="66"/>
        <v>6.8901350975960687E-3</v>
      </c>
      <c r="CE88" s="4">
        <v>42004</v>
      </c>
      <c r="CF88">
        <v>329.17430000000002</v>
      </c>
      <c r="CG88" s="6">
        <f t="shared" si="67"/>
        <v>6.8247370336726376E-3</v>
      </c>
      <c r="CH88" s="4">
        <v>42004</v>
      </c>
      <c r="CI88">
        <v>142.76779999999999</v>
      </c>
      <c r="CJ88" s="6">
        <f t="shared" si="68"/>
        <v>1.1068146155559636E-4</v>
      </c>
      <c r="CK88" s="4">
        <v>42004</v>
      </c>
      <c r="CL88">
        <v>470.77</v>
      </c>
      <c r="CM88" s="6">
        <f t="shared" si="69"/>
        <v>8.8505057431853152E-3</v>
      </c>
      <c r="CN88" s="4">
        <v>42004</v>
      </c>
      <c r="CO88">
        <v>214.51</v>
      </c>
      <c r="CP88" s="6">
        <f t="shared" si="70"/>
        <v>1.3417111541550543E-2</v>
      </c>
    </row>
    <row r="89" spans="1:94" x14ac:dyDescent="0.35">
      <c r="A89" s="3">
        <v>41973</v>
      </c>
      <c r="B89" s="6">
        <f t="shared" si="38"/>
        <v>0.1087450400838179</v>
      </c>
      <c r="C89" s="8">
        <f t="shared" si="39"/>
        <v>60.054140704307827</v>
      </c>
      <c r="D89" s="8">
        <f t="shared" si="71"/>
        <v>160.05414070430783</v>
      </c>
      <c r="E89" s="7">
        <f>SUMPRODUCT(J89:X89,Z89:AN89)</f>
        <v>2.8076121854989918E-4</v>
      </c>
      <c r="F89" s="8">
        <f t="shared" si="40"/>
        <v>67.665670716850485</v>
      </c>
      <c r="G89" s="8">
        <f t="shared" si="72"/>
        <v>167.66567071685049</v>
      </c>
      <c r="H89" s="3"/>
      <c r="I89" s="3"/>
      <c r="J89" s="5">
        <v>5.1289684074692102E-2</v>
      </c>
      <c r="K89" s="5">
        <v>3.86550017140041E-2</v>
      </c>
      <c r="L89" s="5">
        <v>4.0993333687290003E-2</v>
      </c>
      <c r="M89" s="5">
        <v>9.3429230515963399E-2</v>
      </c>
      <c r="N89" s="5">
        <v>0.12928704859976101</v>
      </c>
      <c r="O89" s="5">
        <v>8.7209569331511999E-2</v>
      </c>
      <c r="P89" s="5">
        <v>1.17225366307119E-10</v>
      </c>
      <c r="Q89" s="5">
        <v>6.8634210910557797E-2</v>
      </c>
      <c r="R89" s="5">
        <v>0.117742133955945</v>
      </c>
      <c r="S89" s="5">
        <v>0.10597033759042999</v>
      </c>
      <c r="T89" s="5">
        <v>0.106631962710602</v>
      </c>
      <c r="U89" s="5">
        <v>2.6958897039465898E-2</v>
      </c>
      <c r="V89" s="5">
        <v>0.13319858952505101</v>
      </c>
      <c r="X89" s="5">
        <v>2.2750089879299301E-10</v>
      </c>
      <c r="Z89" s="7">
        <f t="shared" si="41"/>
        <v>0.1087450400838179</v>
      </c>
      <c r="AA89" s="7">
        <f t="shared" si="42"/>
        <v>-1.0090984284532662E-2</v>
      </c>
      <c r="AB89" s="7">
        <f t="shared" si="43"/>
        <v>2.1108179419525142E-2</v>
      </c>
      <c r="AC89" s="7">
        <f t="shared" si="44"/>
        <v>-4.6847097567197333E-3</v>
      </c>
      <c r="AD89" s="7">
        <f t="shared" si="45"/>
        <v>-4.0678635155372608E-2</v>
      </c>
      <c r="AE89" s="7">
        <f t="shared" si="46"/>
        <v>2.6655808160304276E-3</v>
      </c>
      <c r="AF89" s="7">
        <f t="shared" si="47"/>
        <v>2.7747551686615773E-2</v>
      </c>
      <c r="AG89" s="7">
        <f t="shared" si="48"/>
        <v>8.1984319206579413E-3</v>
      </c>
      <c r="AH89" s="7">
        <f t="shared" si="49"/>
        <v>-8.1269033225756079E-4</v>
      </c>
      <c r="AI89" s="7">
        <f t="shared" si="50"/>
        <v>-9.1579258719937592E-3</v>
      </c>
      <c r="AJ89" s="7">
        <f t="shared" si="51"/>
        <v>-8.1269033225756079E-4</v>
      </c>
      <c r="AK89" s="7">
        <f t="shared" si="52"/>
        <v>1.0126195099570313E-2</v>
      </c>
      <c r="AL89" s="7">
        <f t="shared" si="53"/>
        <v>7.2158311131231194E-5</v>
      </c>
      <c r="AM89" s="7">
        <f t="shared" si="54"/>
        <v>2.382728509368558E-2</v>
      </c>
      <c r="AN89" s="7">
        <f t="shared" si="55"/>
        <v>1.6032256516104137E-2</v>
      </c>
      <c r="AU89" s="3"/>
      <c r="AV89" s="3"/>
      <c r="AW89" s="3"/>
      <c r="AX89" s="4">
        <v>41971</v>
      </c>
      <c r="AY89">
        <v>2809.6320000000001</v>
      </c>
      <c r="AZ89" s="6">
        <f t="shared" si="56"/>
        <v>0.1087450400838179</v>
      </c>
      <c r="BA89" s="4">
        <v>41971</v>
      </c>
      <c r="BB89">
        <v>478.72</v>
      </c>
      <c r="BC89" s="6">
        <f t="shared" si="57"/>
        <v>-1.0090984284532662E-2</v>
      </c>
      <c r="BD89" s="4">
        <v>41971</v>
      </c>
      <c r="BE89">
        <v>801.09</v>
      </c>
      <c r="BF89" s="6">
        <f t="shared" si="58"/>
        <v>2.1108179419525142E-2</v>
      </c>
      <c r="BG89" s="4">
        <v>41971</v>
      </c>
      <c r="BH89">
        <v>858.34</v>
      </c>
      <c r="BI89" s="6">
        <f t="shared" si="59"/>
        <v>-4.6847097567197333E-3</v>
      </c>
      <c r="BJ89" s="4">
        <v>41971</v>
      </c>
      <c r="BK89">
        <v>227.47149999999999</v>
      </c>
      <c r="BL89" s="6">
        <f t="shared" si="60"/>
        <v>-4.0678635155372608E-2</v>
      </c>
      <c r="BM89" s="4">
        <v>41971</v>
      </c>
      <c r="BN89">
        <v>146.51150000000001</v>
      </c>
      <c r="BO89" s="6">
        <f t="shared" si="61"/>
        <v>2.6655808160304276E-3</v>
      </c>
      <c r="BP89" s="4">
        <v>41971</v>
      </c>
      <c r="BQ89">
        <v>137.89699999999999</v>
      </c>
      <c r="BR89" s="6">
        <f t="shared" si="62"/>
        <v>2.7747551686615773E-2</v>
      </c>
      <c r="BS89" s="4">
        <v>41971</v>
      </c>
      <c r="BT89">
        <v>1053.154</v>
      </c>
      <c r="BU89" s="6">
        <f t="shared" si="63"/>
        <v>8.1984319206579413E-3</v>
      </c>
      <c r="BV89" s="4">
        <v>41943</v>
      </c>
      <c r="BW89">
        <v>164.8734</v>
      </c>
      <c r="BX89" s="6">
        <f t="shared" si="64"/>
        <v>-8.1269033225756079E-4</v>
      </c>
      <c r="BY89" s="4">
        <v>41943</v>
      </c>
      <c r="BZ89">
        <v>870.97</v>
      </c>
      <c r="CA89" s="6">
        <f t="shared" si="65"/>
        <v>-9.1579258719937592E-3</v>
      </c>
      <c r="CB89" s="4">
        <v>41943</v>
      </c>
      <c r="CC89">
        <v>164.8734</v>
      </c>
      <c r="CD89" s="6">
        <f t="shared" si="66"/>
        <v>-8.1269033225756079E-4</v>
      </c>
      <c r="CE89" s="4">
        <v>41973</v>
      </c>
      <c r="CF89">
        <v>326.94299999999998</v>
      </c>
      <c r="CG89" s="6">
        <f t="shared" si="67"/>
        <v>1.0126195099570313E-2</v>
      </c>
      <c r="CH89" s="4">
        <v>41971</v>
      </c>
      <c r="CI89">
        <v>142.75200000000001</v>
      </c>
      <c r="CJ89" s="6">
        <f t="shared" si="68"/>
        <v>7.2158311131231194E-5</v>
      </c>
      <c r="CK89" s="4">
        <v>41973</v>
      </c>
      <c r="CL89">
        <v>466.64</v>
      </c>
      <c r="CM89" s="6">
        <f t="shared" si="69"/>
        <v>2.382728509368558E-2</v>
      </c>
      <c r="CN89" s="4">
        <v>41973</v>
      </c>
      <c r="CO89">
        <v>211.67</v>
      </c>
      <c r="CP89" s="6">
        <f t="shared" si="70"/>
        <v>1.6032256516104137E-2</v>
      </c>
    </row>
    <row r="90" spans="1:94" x14ac:dyDescent="0.35">
      <c r="A90" s="3">
        <v>41943</v>
      </c>
      <c r="B90" s="6">
        <f t="shared" si="38"/>
        <v>2.4035112107550775E-2</v>
      </c>
      <c r="C90" s="8">
        <f t="shared" si="39"/>
        <v>44.356127800317552</v>
      </c>
      <c r="D90" s="8">
        <f t="shared" si="71"/>
        <v>144.35612780031755</v>
      </c>
      <c r="E90" s="7">
        <f>SUMPRODUCT(J90:X90,Z90:AN90)</f>
        <v>-5.8812322680916582E-4</v>
      </c>
      <c r="F90" s="8">
        <f t="shared" si="40"/>
        <v>67.618609911680068</v>
      </c>
      <c r="G90" s="8">
        <f t="shared" si="72"/>
        <v>167.61860991168007</v>
      </c>
      <c r="H90" s="3"/>
      <c r="I90" s="3"/>
      <c r="J90" s="5">
        <v>4.8743216826317499E-2</v>
      </c>
      <c r="K90" s="5">
        <v>3.9356144597714297E-2</v>
      </c>
      <c r="L90" s="5">
        <v>3.9108114772065099E-2</v>
      </c>
      <c r="M90" s="5">
        <v>9.3848947965566504E-2</v>
      </c>
      <c r="N90" s="5">
        <v>0.12826860749553201</v>
      </c>
      <c r="O90" s="5">
        <v>8.8737103326878994E-2</v>
      </c>
      <c r="P90" s="5">
        <v>1.7439895943889101E-10</v>
      </c>
      <c r="Q90" s="5">
        <v>7.2174923447463901E-2</v>
      </c>
      <c r="R90" s="5">
        <v>0.11820224320662701</v>
      </c>
      <c r="S90" s="5">
        <v>0.10423409024670501</v>
      </c>
      <c r="T90" s="5">
        <v>0.109032171124627</v>
      </c>
      <c r="U90" s="5">
        <v>2.6155102283014601E-2</v>
      </c>
      <c r="V90" s="5">
        <v>0.132139334067715</v>
      </c>
      <c r="X90" s="5">
        <v>4.6537471338468101E-10</v>
      </c>
      <c r="Z90" s="7">
        <f t="shared" si="41"/>
        <v>2.4035112107550775E-2</v>
      </c>
      <c r="AA90" s="7">
        <f t="shared" si="42"/>
        <v>3.6433776253750536E-2</v>
      </c>
      <c r="AB90" s="7">
        <f t="shared" si="43"/>
        <v>4.8108266980174202E-2</v>
      </c>
      <c r="AC90" s="7">
        <f t="shared" si="44"/>
        <v>-5.2943008408595817E-3</v>
      </c>
      <c r="AD90" s="7">
        <f t="shared" si="45"/>
        <v>-8.0388656732153091E-3</v>
      </c>
      <c r="AE90" s="7">
        <f t="shared" si="46"/>
        <v>6.990674506366471E-3</v>
      </c>
      <c r="AF90" s="7">
        <f t="shared" si="47"/>
        <v>4.7260749771696677E-2</v>
      </c>
      <c r="AG90" s="7">
        <f t="shared" si="48"/>
        <v>-5.8840131840166203E-4</v>
      </c>
      <c r="AH90" s="7">
        <f t="shared" si="49"/>
        <v>-2.1148751339185617E-2</v>
      </c>
      <c r="AI90" s="7">
        <f t="shared" si="50"/>
        <v>5.4216040627716629E-3</v>
      </c>
      <c r="AJ90" s="7">
        <f t="shared" si="51"/>
        <v>-2.1148751339185617E-2</v>
      </c>
      <c r="AK90" s="7">
        <f t="shared" si="52"/>
        <v>4.0398531842344362E-3</v>
      </c>
      <c r="AL90" s="7">
        <f t="shared" si="53"/>
        <v>7.6367539452036856E-5</v>
      </c>
      <c r="AM90" s="7">
        <f t="shared" si="54"/>
        <v>-4.2601533655212583E-3</v>
      </c>
      <c r="AN90" s="7">
        <f t="shared" si="55"/>
        <v>6.8628872456624425E-3</v>
      </c>
      <c r="AU90" s="3"/>
      <c r="AV90" s="3"/>
      <c r="AW90" s="3"/>
      <c r="AX90" s="4">
        <v>41943</v>
      </c>
      <c r="AY90">
        <v>2534.0650000000001</v>
      </c>
      <c r="AZ90" s="6">
        <f t="shared" si="56"/>
        <v>2.4035112107550775E-2</v>
      </c>
      <c r="BA90" s="4">
        <v>41943</v>
      </c>
      <c r="BB90">
        <v>483.6</v>
      </c>
      <c r="BC90" s="6">
        <f t="shared" si="57"/>
        <v>3.6433776253750536E-2</v>
      </c>
      <c r="BD90" s="4">
        <v>41943</v>
      </c>
      <c r="BE90">
        <v>784.53</v>
      </c>
      <c r="BF90" s="6">
        <f t="shared" si="58"/>
        <v>4.8108266980174202E-2</v>
      </c>
      <c r="BG90" s="4">
        <v>41943</v>
      </c>
      <c r="BH90">
        <v>862.38</v>
      </c>
      <c r="BI90" s="6">
        <f t="shared" si="59"/>
        <v>-5.2943008408595817E-3</v>
      </c>
      <c r="BJ90" s="4">
        <v>41943</v>
      </c>
      <c r="BK90">
        <v>237.11709999999999</v>
      </c>
      <c r="BL90" s="6">
        <f t="shared" si="60"/>
        <v>-8.0388656732153091E-3</v>
      </c>
      <c r="BM90" s="4">
        <v>41943</v>
      </c>
      <c r="BN90">
        <v>146.12200000000001</v>
      </c>
      <c r="BO90" s="6">
        <f t="shared" si="61"/>
        <v>6.990674506366471E-3</v>
      </c>
      <c r="BP90" s="4">
        <v>41943</v>
      </c>
      <c r="BQ90">
        <v>134.17400000000001</v>
      </c>
      <c r="BR90" s="6">
        <f t="shared" si="62"/>
        <v>4.7260749771696677E-2</v>
      </c>
      <c r="BS90" s="4">
        <v>41943</v>
      </c>
      <c r="BT90">
        <v>1044.5899999999999</v>
      </c>
      <c r="BU90" s="6">
        <f t="shared" si="63"/>
        <v>-5.8840131840166203E-4</v>
      </c>
      <c r="BV90" s="4">
        <v>41912</v>
      </c>
      <c r="BW90">
        <v>165.00749999999999</v>
      </c>
      <c r="BX90" s="6">
        <f t="shared" si="64"/>
        <v>-2.1148751339185617E-2</v>
      </c>
      <c r="BY90" s="4">
        <v>41912</v>
      </c>
      <c r="BZ90">
        <v>879.02</v>
      </c>
      <c r="CA90" s="6">
        <f t="shared" si="65"/>
        <v>5.4216040627716629E-3</v>
      </c>
      <c r="CB90" s="4">
        <v>41912</v>
      </c>
      <c r="CC90">
        <v>165.00749999999999</v>
      </c>
      <c r="CD90" s="6">
        <f t="shared" si="66"/>
        <v>-2.1148751339185617E-2</v>
      </c>
      <c r="CE90" s="4">
        <v>41943</v>
      </c>
      <c r="CF90">
        <v>323.66550000000001</v>
      </c>
      <c r="CG90" s="6">
        <f t="shared" si="67"/>
        <v>4.0398531842344362E-3</v>
      </c>
      <c r="CH90" s="4">
        <v>41943</v>
      </c>
      <c r="CI90">
        <v>142.74170000000001</v>
      </c>
      <c r="CJ90" s="6">
        <f t="shared" si="68"/>
        <v>7.6367539452036856E-5</v>
      </c>
      <c r="CK90" s="4">
        <v>41943</v>
      </c>
      <c r="CL90">
        <v>455.78</v>
      </c>
      <c r="CM90" s="6">
        <f t="shared" si="69"/>
        <v>-4.2601533655212583E-3</v>
      </c>
      <c r="CN90" s="4">
        <v>41943</v>
      </c>
      <c r="CO90">
        <v>208.33</v>
      </c>
      <c r="CP90" s="6">
        <f t="shared" si="70"/>
        <v>6.8628872456624425E-3</v>
      </c>
    </row>
    <row r="91" spans="1:94" x14ac:dyDescent="0.35">
      <c r="A91" s="3">
        <v>41912</v>
      </c>
      <c r="B91" s="6">
        <f t="shared" si="38"/>
        <v>6.6179632276972086E-2</v>
      </c>
      <c r="C91" s="8">
        <f t="shared" si="39"/>
        <v>40.967947381433476</v>
      </c>
      <c r="D91" s="8">
        <f t="shared" si="71"/>
        <v>140.96794738143348</v>
      </c>
      <c r="E91" s="7">
        <f>SUMPRODUCT(J91:X91,Z91:AN91)</f>
        <v>-5.5077292097528716E-3</v>
      </c>
      <c r="F91" s="8">
        <f t="shared" si="40"/>
        <v>67.717248320954127</v>
      </c>
      <c r="G91" s="8">
        <f t="shared" si="72"/>
        <v>167.71724832095413</v>
      </c>
      <c r="H91" s="3"/>
      <c r="I91" s="3"/>
      <c r="J91" s="5">
        <v>7.6721731444934396E-2</v>
      </c>
      <c r="K91" s="5">
        <v>3.5670393835390002E-2</v>
      </c>
      <c r="L91" s="5">
        <v>4.1135819081356301E-2</v>
      </c>
      <c r="M91" s="5">
        <v>9.7430580138397296E-2</v>
      </c>
      <c r="N91" s="5">
        <v>0.134873989463237</v>
      </c>
      <c r="O91" s="5">
        <v>5.7822032876102401E-2</v>
      </c>
      <c r="P91" s="5">
        <v>1.1257647137486E-10</v>
      </c>
      <c r="Q91" s="5">
        <v>4.8076774333206798E-2</v>
      </c>
      <c r="R91" s="5">
        <v>0.12834350689374899</v>
      </c>
      <c r="S91" s="5">
        <v>0.119725639345259</v>
      </c>
      <c r="T91" s="5">
        <v>9.39976284333882E-2</v>
      </c>
      <c r="U91" s="5">
        <v>2.8119761135746799E-2</v>
      </c>
      <c r="V91" s="5">
        <v>0.13808214286593801</v>
      </c>
      <c r="X91" s="5">
        <v>4.0718070388056902E-11</v>
      </c>
      <c r="Z91" s="7">
        <f t="shared" si="41"/>
        <v>6.6179632276972086E-2</v>
      </c>
      <c r="AA91" s="7">
        <f t="shared" si="42"/>
        <v>-6.6463927013724888E-2</v>
      </c>
      <c r="AB91" s="7">
        <f t="shared" si="43"/>
        <v>2.7932654014117434E-2</v>
      </c>
      <c r="AC91" s="7">
        <f t="shared" si="44"/>
        <v>-3.1091093999709361E-2</v>
      </c>
      <c r="AD91" s="7">
        <f t="shared" si="45"/>
        <v>-6.225795264816282E-2</v>
      </c>
      <c r="AE91" s="7">
        <f t="shared" si="46"/>
        <v>-9.0079261554937198E-3</v>
      </c>
      <c r="AF91" s="7">
        <f t="shared" si="47"/>
        <v>2.3404612226313869E-2</v>
      </c>
      <c r="AG91" s="7">
        <f t="shared" si="48"/>
        <v>-4.3115807764084963E-3</v>
      </c>
      <c r="AH91" s="7">
        <f t="shared" si="49"/>
        <v>6.2035428180546625E-3</v>
      </c>
      <c r="AI91" s="7">
        <f t="shared" si="50"/>
        <v>1.134799356831347E-2</v>
      </c>
      <c r="AJ91" s="7">
        <f t="shared" si="51"/>
        <v>6.2035428180546625E-3</v>
      </c>
      <c r="AK91" s="7">
        <f t="shared" si="52"/>
        <v>1.5033585570740509E-3</v>
      </c>
      <c r="AL91" s="7">
        <f t="shared" si="53"/>
        <v>7.7774827161204797E-5</v>
      </c>
      <c r="AM91" s="7">
        <f t="shared" si="54"/>
        <v>1.9238905341913744E-2</v>
      </c>
      <c r="AN91" s="7">
        <f t="shared" si="55"/>
        <v>-2.5068697873982075E-3</v>
      </c>
      <c r="AU91" s="3"/>
      <c r="AV91" s="3"/>
      <c r="AW91" s="3"/>
      <c r="AX91" s="4">
        <v>41912</v>
      </c>
      <c r="AY91">
        <v>2474.5880000000002</v>
      </c>
      <c r="AZ91" s="6">
        <f t="shared" si="56"/>
        <v>6.6179632276972086E-2</v>
      </c>
      <c r="BA91" s="4">
        <v>41912</v>
      </c>
      <c r="BB91">
        <v>466.6</v>
      </c>
      <c r="BC91" s="6">
        <f t="shared" si="57"/>
        <v>-6.6463927013724888E-2</v>
      </c>
      <c r="BD91" s="4">
        <v>41912</v>
      </c>
      <c r="BE91">
        <v>748.52</v>
      </c>
      <c r="BF91" s="6">
        <f t="shared" si="58"/>
        <v>2.7932654014117434E-2</v>
      </c>
      <c r="BG91" s="4">
        <v>41912</v>
      </c>
      <c r="BH91">
        <v>866.97</v>
      </c>
      <c r="BI91" s="6">
        <f t="shared" si="59"/>
        <v>-3.1091093999709361E-2</v>
      </c>
      <c r="BJ91" s="4">
        <v>41912</v>
      </c>
      <c r="BK91">
        <v>239.03870000000001</v>
      </c>
      <c r="BL91" s="6">
        <f t="shared" si="60"/>
        <v>-6.225795264816282E-2</v>
      </c>
      <c r="BM91" s="4">
        <v>41912</v>
      </c>
      <c r="BN91">
        <v>145.10759999999999</v>
      </c>
      <c r="BO91" s="6">
        <f t="shared" si="61"/>
        <v>-9.0079261554937198E-3</v>
      </c>
      <c r="BP91" s="4">
        <v>41912</v>
      </c>
      <c r="BQ91">
        <v>128.119</v>
      </c>
      <c r="BR91" s="6">
        <f t="shared" si="62"/>
        <v>2.3404612226313869E-2</v>
      </c>
      <c r="BS91" s="4">
        <v>41912</v>
      </c>
      <c r="BT91">
        <v>1045.2049999999999</v>
      </c>
      <c r="BU91" s="6">
        <f t="shared" si="63"/>
        <v>-4.3115807764084963E-3</v>
      </c>
      <c r="BV91" s="4">
        <v>41882</v>
      </c>
      <c r="BW91">
        <v>168.57259999999999</v>
      </c>
      <c r="BX91" s="6">
        <f t="shared" si="64"/>
        <v>6.2035428180546625E-3</v>
      </c>
      <c r="BY91" s="4">
        <v>41882</v>
      </c>
      <c r="BZ91">
        <v>874.28</v>
      </c>
      <c r="CA91" s="6">
        <f t="shared" si="65"/>
        <v>1.134799356831347E-2</v>
      </c>
      <c r="CB91" s="4">
        <v>41882</v>
      </c>
      <c r="CC91">
        <v>168.57259999999999</v>
      </c>
      <c r="CD91" s="6">
        <f t="shared" si="66"/>
        <v>6.2035428180546625E-3</v>
      </c>
      <c r="CE91" s="4">
        <v>41912</v>
      </c>
      <c r="CF91">
        <v>322.36320000000001</v>
      </c>
      <c r="CG91" s="6">
        <f t="shared" si="67"/>
        <v>1.5033585570740509E-3</v>
      </c>
      <c r="CH91" s="4">
        <v>41912</v>
      </c>
      <c r="CI91">
        <v>142.73079999999999</v>
      </c>
      <c r="CJ91" s="6">
        <f t="shared" si="68"/>
        <v>7.7774827161204797E-5</v>
      </c>
      <c r="CK91" s="4">
        <v>41912</v>
      </c>
      <c r="CL91">
        <v>457.73</v>
      </c>
      <c r="CM91" s="6">
        <f t="shared" si="69"/>
        <v>1.9238905341913744E-2</v>
      </c>
      <c r="CN91" s="4">
        <v>41912</v>
      </c>
      <c r="CO91">
        <v>206.91</v>
      </c>
      <c r="CP91" s="6">
        <f t="shared" si="70"/>
        <v>-2.5068697873982075E-3</v>
      </c>
    </row>
    <row r="92" spans="1:94" x14ac:dyDescent="0.35">
      <c r="A92" s="3">
        <v>41882</v>
      </c>
      <c r="B92" s="6">
        <f t="shared" si="38"/>
        <v>6.8423178248602978E-3</v>
      </c>
      <c r="C92" s="8">
        <f t="shared" si="39"/>
        <v>32.217820631573289</v>
      </c>
      <c r="D92" s="8">
        <f t="shared" si="71"/>
        <v>132.21782063157329</v>
      </c>
      <c r="E92" s="7">
        <f>SUMPRODUCT(J92:X92,Z92:AN92)</f>
        <v>-3.2952389577131105E-4</v>
      </c>
      <c r="F92" s="8">
        <f t="shared" si="40"/>
        <v>68.646105401786599</v>
      </c>
      <c r="G92" s="8">
        <f t="shared" si="72"/>
        <v>168.6461054017866</v>
      </c>
      <c r="H92" s="3"/>
      <c r="I92" s="3"/>
      <c r="J92" s="5">
        <v>9.6290932480577504E-2</v>
      </c>
      <c r="K92" s="5">
        <v>2.01121634913334E-2</v>
      </c>
      <c r="L92" s="5">
        <v>3.1442566026109299E-4</v>
      </c>
      <c r="M92" s="5">
        <v>0.11304859467257</v>
      </c>
      <c r="N92" s="5">
        <v>0.13519919748721801</v>
      </c>
      <c r="O92" s="5">
        <v>7.3947963495311603E-2</v>
      </c>
      <c r="P92" s="5">
        <v>1.86460738373422E-10</v>
      </c>
      <c r="Q92" s="5">
        <v>6.9773640733182804E-2</v>
      </c>
      <c r="R92" s="5">
        <v>0.13008240948354699</v>
      </c>
      <c r="S92" s="5">
        <v>0.128286049520863</v>
      </c>
      <c r="T92" s="5">
        <v>5.9720129753871601E-2</v>
      </c>
      <c r="U92" s="5">
        <v>3.5091853307087403E-2</v>
      </c>
      <c r="V92" s="5">
        <v>0.13813263972710399</v>
      </c>
      <c r="X92" s="5">
        <v>6.1210962406891905E-13</v>
      </c>
      <c r="Z92" s="7">
        <f t="shared" si="41"/>
        <v>6.8423178248602978E-3</v>
      </c>
      <c r="AA92" s="7">
        <f t="shared" si="42"/>
        <v>5.9344665338476536E-2</v>
      </c>
      <c r="AB92" s="7">
        <f t="shared" si="43"/>
        <v>4.1864591083385784E-2</v>
      </c>
      <c r="AC92" s="7">
        <f t="shared" si="44"/>
        <v>1.5670647757418119E-3</v>
      </c>
      <c r="AD92" s="7">
        <f t="shared" si="45"/>
        <v>-1.0451430525723534E-2</v>
      </c>
      <c r="AE92" s="7">
        <f t="shared" si="46"/>
        <v>6.7759388508475378E-3</v>
      </c>
      <c r="AF92" s="7">
        <f t="shared" si="47"/>
        <v>9.9307830071475381E-3</v>
      </c>
      <c r="AG92" s="7">
        <f t="shared" si="48"/>
        <v>5.275698079527164E-3</v>
      </c>
      <c r="AH92" s="7">
        <f t="shared" si="49"/>
        <v>-1.1098289097385994E-2</v>
      </c>
      <c r="AI92" s="7">
        <f t="shared" si="50"/>
        <v>-1.0409919496613092E-4</v>
      </c>
      <c r="AJ92" s="7">
        <f t="shared" si="51"/>
        <v>-1.1098289097385994E-2</v>
      </c>
      <c r="AK92" s="7">
        <f t="shared" si="52"/>
        <v>8.0211575921182564E-3</v>
      </c>
      <c r="AL92" s="7">
        <f t="shared" si="53"/>
        <v>7.2174643015813003E-5</v>
      </c>
      <c r="AM92" s="7">
        <f t="shared" si="54"/>
        <v>1.827540076638778E-2</v>
      </c>
      <c r="AN92" s="7">
        <f t="shared" si="55"/>
        <v>-2.4046554128793344E-3</v>
      </c>
      <c r="AU92" s="3"/>
      <c r="AV92" s="3"/>
      <c r="AW92" s="3"/>
      <c r="AX92" s="4">
        <v>41880</v>
      </c>
      <c r="AY92">
        <v>2320.9859999999999</v>
      </c>
      <c r="AZ92" s="6">
        <f t="shared" si="56"/>
        <v>6.8423178248602978E-3</v>
      </c>
      <c r="BA92" s="4">
        <v>41880</v>
      </c>
      <c r="BB92">
        <v>499.82</v>
      </c>
      <c r="BC92" s="6">
        <f t="shared" si="57"/>
        <v>5.9344665338476536E-2</v>
      </c>
      <c r="BD92" s="4">
        <v>41880</v>
      </c>
      <c r="BE92">
        <v>728.18</v>
      </c>
      <c r="BF92" s="6">
        <f t="shared" si="58"/>
        <v>4.1864591083385784E-2</v>
      </c>
      <c r="BG92" s="4">
        <v>41880</v>
      </c>
      <c r="BH92">
        <v>894.79</v>
      </c>
      <c r="BI92" s="6">
        <f t="shared" si="59"/>
        <v>1.5670647757418119E-3</v>
      </c>
      <c r="BJ92" s="4">
        <v>41880</v>
      </c>
      <c r="BK92">
        <v>254.90880000000001</v>
      </c>
      <c r="BL92" s="6">
        <f t="shared" si="60"/>
        <v>-1.0451430525723534E-2</v>
      </c>
      <c r="BM92" s="4">
        <v>41880</v>
      </c>
      <c r="BN92">
        <v>146.42660000000001</v>
      </c>
      <c r="BO92" s="6">
        <f t="shared" si="61"/>
        <v>6.7759388508475378E-3</v>
      </c>
      <c r="BP92" s="4">
        <v>41880</v>
      </c>
      <c r="BQ92">
        <v>125.18899999999999</v>
      </c>
      <c r="BR92" s="6">
        <f t="shared" si="62"/>
        <v>9.9307830071475381E-3</v>
      </c>
      <c r="BS92" s="4">
        <v>41880</v>
      </c>
      <c r="BT92">
        <v>1049.731</v>
      </c>
      <c r="BU92" s="6">
        <f t="shared" si="63"/>
        <v>5.275698079527164E-3</v>
      </c>
      <c r="BV92" s="4">
        <v>41851</v>
      </c>
      <c r="BW92">
        <v>167.5333</v>
      </c>
      <c r="BX92" s="6">
        <f t="shared" si="64"/>
        <v>-1.1098289097385994E-2</v>
      </c>
      <c r="BY92" s="4">
        <v>41851</v>
      </c>
      <c r="BZ92">
        <v>864.47</v>
      </c>
      <c r="CA92" s="6">
        <f t="shared" si="65"/>
        <v>-1.0409919496613092E-4</v>
      </c>
      <c r="CB92" s="4">
        <v>41851</v>
      </c>
      <c r="CC92">
        <v>167.5333</v>
      </c>
      <c r="CD92" s="6">
        <f t="shared" si="66"/>
        <v>-1.1098289097385994E-2</v>
      </c>
      <c r="CE92" s="4">
        <v>41882</v>
      </c>
      <c r="CF92">
        <v>321.8793</v>
      </c>
      <c r="CG92" s="6">
        <f t="shared" si="67"/>
        <v>8.0211575921182564E-3</v>
      </c>
      <c r="CH92" s="4">
        <v>41880</v>
      </c>
      <c r="CI92">
        <v>142.71969999999999</v>
      </c>
      <c r="CJ92" s="6">
        <f t="shared" si="68"/>
        <v>7.2174643015813003E-5</v>
      </c>
      <c r="CK92" s="4">
        <v>41882</v>
      </c>
      <c r="CL92">
        <v>449.09</v>
      </c>
      <c r="CM92" s="6">
        <f t="shared" si="69"/>
        <v>1.827540076638778E-2</v>
      </c>
      <c r="CN92" s="4">
        <v>41882</v>
      </c>
      <c r="CO92">
        <v>207.43</v>
      </c>
      <c r="CP92" s="6">
        <f t="shared" si="70"/>
        <v>-2.4046554128793344E-3</v>
      </c>
    </row>
    <row r="93" spans="1:94" x14ac:dyDescent="0.35">
      <c r="A93" s="3">
        <v>41851</v>
      </c>
      <c r="B93" s="6">
        <f t="shared" si="38"/>
        <v>7.4819150994640538E-2</v>
      </c>
      <c r="C93" s="8">
        <f t="shared" si="39"/>
        <v>31.319292297140521</v>
      </c>
      <c r="D93" s="8">
        <f t="shared" si="71"/>
        <v>131.31929229714052</v>
      </c>
      <c r="E93" s="7">
        <f>SUMPRODUCT(J93:X93,Z93:AN93)</f>
        <v>9.2639584034576467E-3</v>
      </c>
      <c r="F93" s="8">
        <f t="shared" si="40"/>
        <v>68.701696642087342</v>
      </c>
      <c r="G93" s="8">
        <f t="shared" si="72"/>
        <v>168.70169664208734</v>
      </c>
      <c r="H93" s="3"/>
      <c r="I93" s="3"/>
      <c r="J93" s="5">
        <v>5.29885284807231E-2</v>
      </c>
      <c r="K93" s="5">
        <v>4.2624930120782001E-2</v>
      </c>
      <c r="L93" s="5">
        <v>4.1729153753257399E-2</v>
      </c>
      <c r="M93" s="5">
        <v>9.2052610700392903E-2</v>
      </c>
      <c r="N93" s="5">
        <v>0.124846392994878</v>
      </c>
      <c r="O93" s="5">
        <v>9.2603617729916696E-2</v>
      </c>
      <c r="P93" s="5">
        <v>4.7869284098229202E-13</v>
      </c>
      <c r="Q93" s="5">
        <v>6.9816073862363506E-2</v>
      </c>
      <c r="R93" s="5">
        <v>0.118137795779524</v>
      </c>
      <c r="S93" s="5">
        <v>9.3408325554335703E-2</v>
      </c>
      <c r="T93" s="5">
        <v>0.111641147997726</v>
      </c>
      <c r="U93" s="5">
        <v>3.1826070638682202E-2</v>
      </c>
      <c r="V93" s="5">
        <v>0.128325352263365</v>
      </c>
      <c r="X93" s="5">
        <v>1.2357397792562199E-10</v>
      </c>
      <c r="Z93" s="7">
        <f t="shared" si="41"/>
        <v>7.4819150994640538E-2</v>
      </c>
      <c r="AA93" s="7">
        <f t="shared" si="42"/>
        <v>6.6356280793744102E-2</v>
      </c>
      <c r="AB93" s="7">
        <f t="shared" si="43"/>
        <v>3.568253215577015E-2</v>
      </c>
      <c r="AC93" s="7">
        <f t="shared" si="44"/>
        <v>3.0188766273451583E-2</v>
      </c>
      <c r="AD93" s="7">
        <f t="shared" si="45"/>
        <v>-4.9835473960771301E-2</v>
      </c>
      <c r="AE93" s="7">
        <f t="shared" si="46"/>
        <v>9.1162528655244681E-3</v>
      </c>
      <c r="AF93" s="7">
        <f t="shared" si="47"/>
        <v>-1.6128264147948223E-2</v>
      </c>
      <c r="AG93" s="7">
        <f t="shared" si="48"/>
        <v>5.2117426896981806E-3</v>
      </c>
      <c r="AH93" s="7">
        <f t="shared" si="49"/>
        <v>9.5554496156367123E-3</v>
      </c>
      <c r="AI93" s="7">
        <f t="shared" si="50"/>
        <v>5.2789470012324872E-3</v>
      </c>
      <c r="AJ93" s="7">
        <f t="shared" si="51"/>
        <v>9.5554496156367123E-3</v>
      </c>
      <c r="AK93" s="7">
        <f t="shared" si="52"/>
        <v>1.6273462404138978E-2</v>
      </c>
      <c r="AL93" s="7">
        <f t="shared" si="53"/>
        <v>7.8487324997609617E-5</v>
      </c>
      <c r="AM93" s="7">
        <f t="shared" si="54"/>
        <v>-5.2123464624035309E-4</v>
      </c>
      <c r="AN93" s="7">
        <f t="shared" si="55"/>
        <v>-2.7338129496402548E-3</v>
      </c>
      <c r="AU93" s="3"/>
      <c r="AV93" s="3"/>
      <c r="AW93" s="3"/>
      <c r="AX93" s="4">
        <v>41851</v>
      </c>
      <c r="AY93">
        <v>2305.2130000000002</v>
      </c>
      <c r="AZ93" s="6">
        <f t="shared" si="56"/>
        <v>7.4819150994640538E-2</v>
      </c>
      <c r="BA93" s="4">
        <v>41851</v>
      </c>
      <c r="BB93">
        <v>471.82</v>
      </c>
      <c r="BC93" s="6">
        <f t="shared" si="57"/>
        <v>6.6356280793744102E-2</v>
      </c>
      <c r="BD93" s="4">
        <v>41851</v>
      </c>
      <c r="BE93">
        <v>698.92</v>
      </c>
      <c r="BF93" s="6">
        <f t="shared" si="58"/>
        <v>3.568253215577015E-2</v>
      </c>
      <c r="BG93" s="4">
        <v>41851</v>
      </c>
      <c r="BH93">
        <v>893.39</v>
      </c>
      <c r="BI93" s="6">
        <f t="shared" si="59"/>
        <v>3.0188766273451583E-2</v>
      </c>
      <c r="BJ93" s="4">
        <v>41851</v>
      </c>
      <c r="BK93">
        <v>257.60109999999997</v>
      </c>
      <c r="BL93" s="6">
        <f t="shared" si="60"/>
        <v>-4.9835473960771301E-2</v>
      </c>
      <c r="BM93" s="4">
        <v>41851</v>
      </c>
      <c r="BN93">
        <v>145.44110000000001</v>
      </c>
      <c r="BO93" s="6">
        <f t="shared" si="61"/>
        <v>9.1162528655244681E-3</v>
      </c>
      <c r="BP93" s="4">
        <v>41851</v>
      </c>
      <c r="BQ93">
        <v>123.958</v>
      </c>
      <c r="BR93" s="6">
        <f t="shared" si="62"/>
        <v>-1.6128264147948223E-2</v>
      </c>
      <c r="BS93" s="4">
        <v>41851</v>
      </c>
      <c r="BT93">
        <v>1044.222</v>
      </c>
      <c r="BU93" s="6">
        <f t="shared" si="63"/>
        <v>5.2117426896981806E-3</v>
      </c>
      <c r="BV93" s="4">
        <v>41820</v>
      </c>
      <c r="BW93">
        <v>169.4135</v>
      </c>
      <c r="BX93" s="6">
        <f t="shared" si="64"/>
        <v>9.5554496156367123E-3</v>
      </c>
      <c r="BY93" s="4">
        <v>41820</v>
      </c>
      <c r="BZ93">
        <v>864.56</v>
      </c>
      <c r="CA93" s="6">
        <f t="shared" si="65"/>
        <v>5.2789470012324872E-3</v>
      </c>
      <c r="CB93" s="4">
        <v>41820</v>
      </c>
      <c r="CC93">
        <v>169.4135</v>
      </c>
      <c r="CD93" s="6">
        <f t="shared" si="66"/>
        <v>9.5554496156367123E-3</v>
      </c>
      <c r="CE93" s="4">
        <v>41851</v>
      </c>
      <c r="CF93">
        <v>319.31799999999998</v>
      </c>
      <c r="CG93" s="6">
        <f t="shared" si="67"/>
        <v>1.6273462404138978E-2</v>
      </c>
      <c r="CH93" s="4">
        <v>41851</v>
      </c>
      <c r="CI93">
        <v>142.70939999999999</v>
      </c>
      <c r="CJ93" s="6">
        <f t="shared" si="68"/>
        <v>7.8487324997609617E-5</v>
      </c>
      <c r="CK93" s="4">
        <v>41851</v>
      </c>
      <c r="CL93">
        <v>441.03</v>
      </c>
      <c r="CM93" s="6">
        <f t="shared" si="69"/>
        <v>-5.2123464624035309E-4</v>
      </c>
      <c r="CN93" s="4">
        <v>41851</v>
      </c>
      <c r="CO93">
        <v>207.93</v>
      </c>
      <c r="CP93" s="6">
        <f t="shared" si="70"/>
        <v>-2.7338129496402548E-3</v>
      </c>
    </row>
    <row r="94" spans="1:94" x14ac:dyDescent="0.35">
      <c r="A94" s="3">
        <v>41820</v>
      </c>
      <c r="B94" s="6">
        <f t="shared" si="38"/>
        <v>4.5234690670684155E-3</v>
      </c>
      <c r="C94" s="8">
        <f t="shared" si="39"/>
        <v>22.178035417044143</v>
      </c>
      <c r="D94" s="8">
        <f t="shared" si="71"/>
        <v>122.17803541704414</v>
      </c>
      <c r="E94" s="7">
        <f>SUMPRODUCT(J94:X94,Z94:AN94)</f>
        <v>1.0978744920847506E-2</v>
      </c>
      <c r="F94" s="8">
        <f t="shared" si="40"/>
        <v>67.153196383782984</v>
      </c>
      <c r="G94" s="8">
        <f t="shared" si="72"/>
        <v>167.15319638378298</v>
      </c>
      <c r="H94" s="3"/>
      <c r="I94" s="3"/>
      <c r="J94" s="5">
        <v>6.0636157122061003E-2</v>
      </c>
      <c r="K94" s="5">
        <v>4.7410836013584798E-2</v>
      </c>
      <c r="L94" s="5">
        <v>5.0573562258647897E-2</v>
      </c>
      <c r="M94" s="5">
        <v>8.5697564713636099E-2</v>
      </c>
      <c r="N94" s="5">
        <v>0.12085734454399601</v>
      </c>
      <c r="O94" s="5">
        <v>9.5871469373644297E-2</v>
      </c>
      <c r="P94" s="5">
        <v>2.2888624826667799E-10</v>
      </c>
      <c r="Q94" s="5">
        <v>5.4779427535608799E-2</v>
      </c>
      <c r="R94" s="5">
        <v>0.114893414077281</v>
      </c>
      <c r="S94" s="5">
        <v>9.4062950177952895E-2</v>
      </c>
      <c r="T94" s="5">
        <v>0.103985114477636</v>
      </c>
      <c r="U94" s="5">
        <v>4.5928239658489502E-2</v>
      </c>
      <c r="V94" s="5">
        <v>0.125303919800445</v>
      </c>
      <c r="X94" s="5">
        <v>1.8130624239621E-11</v>
      </c>
      <c r="Z94" s="7">
        <f t="shared" si="41"/>
        <v>4.5234690670684155E-3</v>
      </c>
      <c r="AA94" s="7">
        <f t="shared" si="42"/>
        <v>4.6895703198939979E-2</v>
      </c>
      <c r="AB94" s="7">
        <f t="shared" si="43"/>
        <v>3.6222648752399278E-2</v>
      </c>
      <c r="AC94" s="7">
        <f t="shared" si="44"/>
        <v>1.0027952480782686E-2</v>
      </c>
      <c r="AD94" s="7">
        <f t="shared" si="45"/>
        <v>5.963527935855628E-3</v>
      </c>
      <c r="AE94" s="7">
        <f t="shared" si="46"/>
        <v>1.2888168311508694E-2</v>
      </c>
      <c r="AF94" s="7">
        <f t="shared" si="47"/>
        <v>1.6548463356974012E-2</v>
      </c>
      <c r="AG94" s="7">
        <f t="shared" si="48"/>
        <v>1.1753705904123715E-2</v>
      </c>
      <c r="AH94" s="7">
        <f t="shared" si="49"/>
        <v>6.825365207436815E-3</v>
      </c>
      <c r="AI94" s="7">
        <f t="shared" si="50"/>
        <v>1.0231290599194226E-2</v>
      </c>
      <c r="AJ94" s="7">
        <f t="shared" si="51"/>
        <v>6.825365207436815E-3</v>
      </c>
      <c r="AK94" s="7">
        <f t="shared" si="52"/>
        <v>1.5742474746641963E-2</v>
      </c>
      <c r="AL94" s="7">
        <f t="shared" si="53"/>
        <v>8.1997946547283162E-5</v>
      </c>
      <c r="AM94" s="7">
        <f t="shared" si="54"/>
        <v>9.9562839028632111E-3</v>
      </c>
      <c r="AN94" s="7">
        <f t="shared" si="55"/>
        <v>2.9824898980181092E-3</v>
      </c>
      <c r="AU94" s="3"/>
      <c r="AV94" s="3"/>
      <c r="AW94" s="3"/>
      <c r="AX94" s="4">
        <v>41820</v>
      </c>
      <c r="AY94">
        <v>2144.7449999999999</v>
      </c>
      <c r="AZ94" s="6">
        <f t="shared" si="56"/>
        <v>4.5234690670684155E-3</v>
      </c>
      <c r="BA94" s="4">
        <v>41820</v>
      </c>
      <c r="BB94">
        <v>442.46</v>
      </c>
      <c r="BC94" s="6">
        <f t="shared" si="57"/>
        <v>4.6895703198939979E-2</v>
      </c>
      <c r="BD94" s="4">
        <v>41820</v>
      </c>
      <c r="BE94">
        <v>674.84</v>
      </c>
      <c r="BF94" s="6">
        <f t="shared" si="58"/>
        <v>3.6222648752399278E-2</v>
      </c>
      <c r="BG94" s="4">
        <v>41820</v>
      </c>
      <c r="BH94">
        <v>867.21</v>
      </c>
      <c r="BI94" s="6">
        <f t="shared" si="59"/>
        <v>1.0027952480782686E-2</v>
      </c>
      <c r="BJ94" s="4">
        <v>41820</v>
      </c>
      <c r="BK94">
        <v>271.1121</v>
      </c>
      <c r="BL94" s="6">
        <f t="shared" si="60"/>
        <v>5.963527935855628E-3</v>
      </c>
      <c r="BM94" s="4">
        <v>41820</v>
      </c>
      <c r="BN94">
        <v>144.12719999999999</v>
      </c>
      <c r="BO94" s="6">
        <f t="shared" si="61"/>
        <v>1.2888168311508694E-2</v>
      </c>
      <c r="BP94" s="4">
        <v>41820</v>
      </c>
      <c r="BQ94">
        <v>125.99</v>
      </c>
      <c r="BR94" s="6">
        <f t="shared" si="62"/>
        <v>1.6548463356974012E-2</v>
      </c>
      <c r="BS94" s="4">
        <v>41820</v>
      </c>
      <c r="BT94">
        <v>1038.808</v>
      </c>
      <c r="BU94" s="6">
        <f t="shared" si="63"/>
        <v>1.1753705904123715E-2</v>
      </c>
      <c r="BV94" s="4">
        <v>41790</v>
      </c>
      <c r="BW94">
        <v>167.81</v>
      </c>
      <c r="BX94" s="6">
        <f t="shared" si="64"/>
        <v>6.825365207436815E-3</v>
      </c>
      <c r="BY94" s="4">
        <v>41790</v>
      </c>
      <c r="BZ94">
        <v>860.02</v>
      </c>
      <c r="CA94" s="6">
        <f t="shared" si="65"/>
        <v>1.0231290599194226E-2</v>
      </c>
      <c r="CB94" s="4">
        <v>41790</v>
      </c>
      <c r="CC94">
        <v>167.81</v>
      </c>
      <c r="CD94" s="6">
        <f t="shared" si="66"/>
        <v>6.825365207436815E-3</v>
      </c>
      <c r="CE94" s="4">
        <v>41820</v>
      </c>
      <c r="CF94">
        <v>314.20479999999998</v>
      </c>
      <c r="CG94" s="6">
        <f t="shared" si="67"/>
        <v>1.5742474746641963E-2</v>
      </c>
      <c r="CH94" s="4">
        <v>41820</v>
      </c>
      <c r="CI94">
        <v>142.69820000000001</v>
      </c>
      <c r="CJ94" s="6">
        <f t="shared" si="68"/>
        <v>8.1997946547283162E-5</v>
      </c>
      <c r="CK94" s="4">
        <v>41820</v>
      </c>
      <c r="CL94">
        <v>441.26</v>
      </c>
      <c r="CM94" s="6">
        <f t="shared" si="69"/>
        <v>9.9562839028632111E-3</v>
      </c>
      <c r="CN94" s="4">
        <v>41820</v>
      </c>
      <c r="CO94">
        <v>208.5</v>
      </c>
      <c r="CP94" s="6">
        <f t="shared" si="70"/>
        <v>2.9824898980181092E-3</v>
      </c>
    </row>
    <row r="95" spans="1:94" x14ac:dyDescent="0.35">
      <c r="A95" s="3">
        <v>41790</v>
      </c>
      <c r="B95" s="6">
        <f t="shared" si="38"/>
        <v>6.445703877557071E-3</v>
      </c>
      <c r="C95" s="8">
        <f t="shared" si="39"/>
        <v>21.627855574658312</v>
      </c>
      <c r="D95" s="8">
        <f t="shared" si="71"/>
        <v>121.62785557465831</v>
      </c>
      <c r="E95" s="7">
        <f>SUMPRODUCT(J95:X95,Z95:AN95)</f>
        <v>5.7338019564858178E-3</v>
      </c>
      <c r="F95" s="8">
        <f t="shared" si="40"/>
        <v>65.337992735811554</v>
      </c>
      <c r="G95" s="8">
        <f t="shared" si="72"/>
        <v>165.33799273581155</v>
      </c>
      <c r="H95" s="3"/>
      <c r="I95" s="3"/>
      <c r="J95" s="5">
        <v>6.7605590503048804E-2</v>
      </c>
      <c r="K95" s="5">
        <v>5.1041222594004197E-2</v>
      </c>
      <c r="L95" s="5">
        <v>3.8991291332731999E-2</v>
      </c>
      <c r="M95" s="5">
        <v>8.2119410711258098E-2</v>
      </c>
      <c r="N95" s="5">
        <v>0.11347097459952001</v>
      </c>
      <c r="O95" s="5">
        <v>0.101718037103561</v>
      </c>
      <c r="P95" s="5">
        <v>3.4214058427238799E-10</v>
      </c>
      <c r="Q95" s="5">
        <v>5.9781472398395402E-2</v>
      </c>
      <c r="R95" s="5">
        <v>0.103078371915692</v>
      </c>
      <c r="S95" s="5">
        <v>9.7574940929273504E-2</v>
      </c>
      <c r="T95" s="5">
        <v>0.11154508433751401</v>
      </c>
      <c r="U95" s="5">
        <v>5.0578061794603897E-2</v>
      </c>
      <c r="V95" s="5">
        <v>0.122495541159689</v>
      </c>
      <c r="X95" s="5">
        <v>2.7856742994037401E-10</v>
      </c>
      <c r="Z95" s="7">
        <f t="shared" si="41"/>
        <v>6.445703877557071E-3</v>
      </c>
      <c r="AA95" s="7">
        <f t="shared" si="42"/>
        <v>4.0626384990397404E-2</v>
      </c>
      <c r="AB95" s="7">
        <f t="shared" si="43"/>
        <v>0.11341915850301762</v>
      </c>
      <c r="AC95" s="7">
        <f t="shared" si="44"/>
        <v>3.7996141930204011E-3</v>
      </c>
      <c r="AD95" s="7">
        <f t="shared" si="45"/>
        <v>-2.874642093256654E-2</v>
      </c>
      <c r="AE95" s="7">
        <f t="shared" si="46"/>
        <v>2.0244526055102938E-2</v>
      </c>
      <c r="AF95" s="7">
        <f t="shared" si="47"/>
        <v>3.4687437387297022E-2</v>
      </c>
      <c r="AG95" s="7">
        <f t="shared" si="48"/>
        <v>1.2564102564102573E-2</v>
      </c>
      <c r="AH95" s="7">
        <f t="shared" si="49"/>
        <v>-8.4335772502825458E-3</v>
      </c>
      <c r="AI95" s="7">
        <f t="shared" si="50"/>
        <v>1.174798228403203E-4</v>
      </c>
      <c r="AJ95" s="7">
        <f t="shared" si="51"/>
        <v>-8.4335772502825458E-3</v>
      </c>
      <c r="AK95" s="7">
        <f t="shared" si="52"/>
        <v>1.4457577659672864E-2</v>
      </c>
      <c r="AL95" s="7">
        <f t="shared" si="53"/>
        <v>7.2892376508778872E-5</v>
      </c>
      <c r="AM95" s="7">
        <f t="shared" si="54"/>
        <v>9.846296082283712E-3</v>
      </c>
      <c r="AN95" s="7">
        <f t="shared" si="55"/>
        <v>-6.4522296037852808E-3</v>
      </c>
      <c r="AU95" s="3"/>
      <c r="AV95" s="3"/>
      <c r="AW95" s="3"/>
      <c r="AX95" s="4">
        <v>41789</v>
      </c>
      <c r="AY95">
        <v>2135.087</v>
      </c>
      <c r="AZ95" s="6">
        <f t="shared" si="56"/>
        <v>6.445703877557071E-3</v>
      </c>
      <c r="BA95" s="4">
        <v>41789</v>
      </c>
      <c r="BB95">
        <v>422.64</v>
      </c>
      <c r="BC95" s="6">
        <f t="shared" si="57"/>
        <v>4.0626384990397404E-2</v>
      </c>
      <c r="BD95" s="4">
        <v>41789</v>
      </c>
      <c r="BE95">
        <v>651.25</v>
      </c>
      <c r="BF95" s="6">
        <f t="shared" si="58"/>
        <v>0.11341915850301762</v>
      </c>
      <c r="BG95" s="4">
        <v>41789</v>
      </c>
      <c r="BH95">
        <v>858.6</v>
      </c>
      <c r="BI95" s="6">
        <f t="shared" si="59"/>
        <v>3.7996141930204011E-3</v>
      </c>
      <c r="BJ95" s="4">
        <v>41789</v>
      </c>
      <c r="BK95">
        <v>269.50490000000002</v>
      </c>
      <c r="BL95" s="6">
        <f t="shared" si="60"/>
        <v>-2.874642093256654E-2</v>
      </c>
      <c r="BM95" s="4">
        <v>41789</v>
      </c>
      <c r="BN95">
        <v>142.29329999999999</v>
      </c>
      <c r="BO95" s="6">
        <f t="shared" si="61"/>
        <v>2.0244526055102938E-2</v>
      </c>
      <c r="BP95" s="4">
        <v>41789</v>
      </c>
      <c r="BQ95">
        <v>123.93899999999999</v>
      </c>
      <c r="BR95" s="6">
        <f t="shared" si="62"/>
        <v>3.4687437387297022E-2</v>
      </c>
      <c r="BS95" s="4">
        <v>41789</v>
      </c>
      <c r="BT95">
        <v>1026.74</v>
      </c>
      <c r="BU95" s="6">
        <f t="shared" si="63"/>
        <v>1.2564102564102573E-2</v>
      </c>
      <c r="BV95" s="4">
        <v>41759</v>
      </c>
      <c r="BW95">
        <v>166.67240000000001</v>
      </c>
      <c r="BX95" s="6">
        <f t="shared" si="64"/>
        <v>-8.4335772502825458E-3</v>
      </c>
      <c r="BY95" s="4">
        <v>41759</v>
      </c>
      <c r="BZ95">
        <v>851.31</v>
      </c>
      <c r="CA95" s="6">
        <f t="shared" si="65"/>
        <v>1.174798228403203E-4</v>
      </c>
      <c r="CB95" s="4">
        <v>41759</v>
      </c>
      <c r="CC95">
        <v>166.67240000000001</v>
      </c>
      <c r="CD95" s="6">
        <f t="shared" si="66"/>
        <v>-8.4335772502825458E-3</v>
      </c>
      <c r="CE95" s="4">
        <v>41790</v>
      </c>
      <c r="CF95">
        <v>309.33510000000001</v>
      </c>
      <c r="CG95" s="6">
        <f t="shared" si="67"/>
        <v>1.4457577659672864E-2</v>
      </c>
      <c r="CH95" s="4">
        <v>41789</v>
      </c>
      <c r="CI95">
        <v>142.6865</v>
      </c>
      <c r="CJ95" s="6">
        <f t="shared" si="68"/>
        <v>7.2892376508778872E-5</v>
      </c>
      <c r="CK95" s="4">
        <v>41790</v>
      </c>
      <c r="CL95">
        <v>436.91</v>
      </c>
      <c r="CM95" s="6">
        <f t="shared" si="69"/>
        <v>9.846296082283712E-3</v>
      </c>
      <c r="CN95" s="4">
        <v>41790</v>
      </c>
      <c r="CO95">
        <v>207.88</v>
      </c>
      <c r="CP95" s="6">
        <f t="shared" si="70"/>
        <v>-6.4522296037852808E-3</v>
      </c>
    </row>
    <row r="96" spans="1:94" x14ac:dyDescent="0.35">
      <c r="A96" s="3">
        <v>41759</v>
      </c>
      <c r="B96" s="6">
        <f t="shared" si="38"/>
        <v>-3.4630082417904315E-3</v>
      </c>
      <c r="C96" s="8">
        <f t="shared" si="39"/>
        <v>20.84889935548415</v>
      </c>
      <c r="D96" s="8">
        <f t="shared" si="71"/>
        <v>120.84889935548415</v>
      </c>
      <c r="E96" s="7">
        <f>SUMPRODUCT(J96:X96,Z96:AN96)</f>
        <v>4.5687743075721399E-3</v>
      </c>
      <c r="F96" s="8">
        <f t="shared" si="40"/>
        <v>64.395382171877202</v>
      </c>
      <c r="G96" s="8">
        <f t="shared" si="72"/>
        <v>164.3953821718772</v>
      </c>
      <c r="H96" s="3"/>
      <c r="I96" s="3"/>
      <c r="J96" s="5">
        <v>2.76546665372258E-2</v>
      </c>
      <c r="K96" s="5">
        <v>5.1166494927664202E-2</v>
      </c>
      <c r="L96" s="5">
        <v>3.5317487596875898E-2</v>
      </c>
      <c r="M96" s="5">
        <v>8.19942676742626E-2</v>
      </c>
      <c r="N96" s="5">
        <v>0.11492515235383</v>
      </c>
      <c r="O96" s="5">
        <v>9.5419090460050093E-2</v>
      </c>
      <c r="P96" s="5">
        <v>3.9483068677722498E-13</v>
      </c>
      <c r="Q96" s="5">
        <v>0.103406864632077</v>
      </c>
      <c r="R96" s="5">
        <v>0.124698454646044</v>
      </c>
      <c r="S96" s="5">
        <v>9.7226878611739495E-2</v>
      </c>
      <c r="T96" s="5">
        <v>0.106745409234243</v>
      </c>
      <c r="U96" s="5">
        <v>3.2617355423207199E-2</v>
      </c>
      <c r="V96" s="5">
        <v>0.12882787769652301</v>
      </c>
      <c r="X96" s="5">
        <v>2.0586208520894299E-10</v>
      </c>
      <c r="Z96" s="7">
        <f t="shared" si="41"/>
        <v>-3.4630082417904315E-3</v>
      </c>
      <c r="AA96" s="7">
        <f t="shared" si="42"/>
        <v>1.2312541554830548E-4</v>
      </c>
      <c r="AB96" s="7">
        <f t="shared" si="43"/>
        <v>-1.697450463017432E-2</v>
      </c>
      <c r="AC96" s="7">
        <f t="shared" si="44"/>
        <v>1.9998092012688092E-2</v>
      </c>
      <c r="AD96" s="7">
        <f t="shared" si="45"/>
        <v>2.4358468889912683E-2</v>
      </c>
      <c r="AE96" s="7">
        <f t="shared" si="46"/>
        <v>9.0223964659928435E-3</v>
      </c>
      <c r="AF96" s="7">
        <f t="shared" si="47"/>
        <v>1.0596652267818576E-2</v>
      </c>
      <c r="AG96" s="7">
        <f t="shared" si="48"/>
        <v>1.5681969341229025E-2</v>
      </c>
      <c r="AH96" s="7">
        <f t="shared" si="49"/>
        <v>-5.1986051829809544E-3</v>
      </c>
      <c r="AI96" s="7">
        <f t="shared" si="50"/>
        <v>-2.4376237855827767E-3</v>
      </c>
      <c r="AJ96" s="7">
        <f t="shared" si="51"/>
        <v>-5.1986051829809544E-3</v>
      </c>
      <c r="AK96" s="7">
        <f t="shared" si="52"/>
        <v>-7.1528252161834494E-3</v>
      </c>
      <c r="AL96" s="7">
        <f t="shared" si="53"/>
        <v>7.4299673011221353E-5</v>
      </c>
      <c r="AM96" s="7">
        <f t="shared" si="54"/>
        <v>3.9913675074837451E-3</v>
      </c>
      <c r="AN96" s="7">
        <f t="shared" si="55"/>
        <v>-5.9388065374382367E-3</v>
      </c>
      <c r="AU96" s="3"/>
      <c r="AV96" s="3"/>
      <c r="AW96" s="3"/>
      <c r="AX96" s="4">
        <v>41759</v>
      </c>
      <c r="AY96">
        <v>2121.413</v>
      </c>
      <c r="AZ96" s="6">
        <f t="shared" si="56"/>
        <v>-3.4630082417904315E-3</v>
      </c>
      <c r="BA96" s="4">
        <v>41759</v>
      </c>
      <c r="BB96">
        <v>406.14</v>
      </c>
      <c r="BC96" s="6">
        <f t="shared" si="57"/>
        <v>1.2312541554830548E-4</v>
      </c>
      <c r="BD96" s="4">
        <v>41759</v>
      </c>
      <c r="BE96">
        <v>584.91</v>
      </c>
      <c r="BF96" s="6">
        <f t="shared" si="58"/>
        <v>-1.697450463017432E-2</v>
      </c>
      <c r="BG96" s="4">
        <v>41759</v>
      </c>
      <c r="BH96">
        <v>855.35</v>
      </c>
      <c r="BI96" s="6">
        <f t="shared" si="59"/>
        <v>1.9998092012688092E-2</v>
      </c>
      <c r="BJ96" s="4">
        <v>41759</v>
      </c>
      <c r="BK96">
        <v>277.48149999999998</v>
      </c>
      <c r="BL96" s="6">
        <f t="shared" si="60"/>
        <v>2.4358468889912683E-2</v>
      </c>
      <c r="BM96" s="4">
        <v>41759</v>
      </c>
      <c r="BN96">
        <v>139.46979999999999</v>
      </c>
      <c r="BO96" s="6">
        <f t="shared" si="61"/>
        <v>9.0223964659928435E-3</v>
      </c>
      <c r="BP96" s="4">
        <v>41759</v>
      </c>
      <c r="BQ96">
        <v>119.78400000000001</v>
      </c>
      <c r="BR96" s="6">
        <f t="shared" si="62"/>
        <v>1.0596652267818576E-2</v>
      </c>
      <c r="BS96" s="4">
        <v>41759</v>
      </c>
      <c r="BT96">
        <v>1014</v>
      </c>
      <c r="BU96" s="6">
        <f t="shared" si="63"/>
        <v>1.5681969341229025E-2</v>
      </c>
      <c r="BV96" s="4">
        <v>41729</v>
      </c>
      <c r="BW96">
        <v>168.09</v>
      </c>
      <c r="BX96" s="6">
        <f t="shared" si="64"/>
        <v>-5.1986051829809544E-3</v>
      </c>
      <c r="BY96" s="4">
        <v>41729</v>
      </c>
      <c r="BZ96">
        <v>851.21</v>
      </c>
      <c r="CA96" s="6">
        <f t="shared" si="65"/>
        <v>-2.4376237855827767E-3</v>
      </c>
      <c r="CB96" s="4">
        <v>41729</v>
      </c>
      <c r="CC96">
        <v>168.09</v>
      </c>
      <c r="CD96" s="6">
        <f t="shared" si="66"/>
        <v>-5.1986051829809544E-3</v>
      </c>
      <c r="CE96" s="4">
        <v>41759</v>
      </c>
      <c r="CF96">
        <v>304.92660000000001</v>
      </c>
      <c r="CG96" s="6">
        <f t="shared" si="67"/>
        <v>-7.1528252161834494E-3</v>
      </c>
      <c r="CH96" s="4">
        <v>41759</v>
      </c>
      <c r="CI96">
        <v>142.67609999999999</v>
      </c>
      <c r="CJ96" s="6">
        <f t="shared" si="68"/>
        <v>7.4299673011221353E-5</v>
      </c>
      <c r="CK96" s="4">
        <v>41759</v>
      </c>
      <c r="CL96">
        <v>432.65</v>
      </c>
      <c r="CM96" s="6">
        <f t="shared" si="69"/>
        <v>3.9913675074837451E-3</v>
      </c>
      <c r="CN96" s="4">
        <v>41759</v>
      </c>
      <c r="CO96">
        <v>209.23</v>
      </c>
      <c r="CP96" s="6">
        <f t="shared" si="70"/>
        <v>-5.9388065374382367E-3</v>
      </c>
    </row>
    <row r="97" spans="1:94" x14ac:dyDescent="0.35">
      <c r="A97" s="3">
        <v>41729</v>
      </c>
      <c r="B97" s="6">
        <f t="shared" si="38"/>
        <v>-1.1155699017233863E-2</v>
      </c>
      <c r="C97" s="8">
        <f t="shared" si="39"/>
        <v>21.268854397735993</v>
      </c>
      <c r="D97" s="8">
        <f t="shared" si="71"/>
        <v>121.26885439773599</v>
      </c>
      <c r="E97" s="7">
        <f>SUMPRODUCT(J97:X97,Z97:AN97)</f>
        <v>1.0700505135539419E-2</v>
      </c>
      <c r="F97" s="8">
        <f t="shared" si="40"/>
        <v>63.647712706570474</v>
      </c>
      <c r="G97" s="8">
        <f t="shared" si="72"/>
        <v>163.64771270657047</v>
      </c>
      <c r="H97" s="3"/>
      <c r="I97" s="3"/>
      <c r="J97" s="5">
        <v>5.5684211465811602E-2</v>
      </c>
      <c r="K97" s="5">
        <v>1.98437503173861E-2</v>
      </c>
      <c r="L97" s="5">
        <v>1.8616357313227801E-2</v>
      </c>
      <c r="M97" s="5">
        <v>0.11331699813573699</v>
      </c>
      <c r="N97" s="5">
        <v>0.13922452744166799</v>
      </c>
      <c r="O97" s="5">
        <v>0.133861858395487</v>
      </c>
      <c r="P97" s="5">
        <v>5.9167400443972497E-10</v>
      </c>
      <c r="Q97" s="5">
        <v>9.2078379573929905E-2</v>
      </c>
      <c r="R97" s="5">
        <v>3.3510698934323999E-2</v>
      </c>
      <c r="S97" s="5">
        <v>0.10983316371006099</v>
      </c>
      <c r="T97" s="5">
        <v>0.13650212914074</v>
      </c>
      <c r="U97" s="5">
        <v>8.6813300062634994E-3</v>
      </c>
      <c r="V97" s="5">
        <v>0.138846594972548</v>
      </c>
      <c r="X97" s="5">
        <v>1.1415211027195899E-12</v>
      </c>
      <c r="Z97" s="7">
        <f t="shared" si="41"/>
        <v>-1.1155699017233863E-2</v>
      </c>
      <c r="AA97" s="7">
        <f t="shared" si="42"/>
        <v>-4.4201755831195497E-2</v>
      </c>
      <c r="AB97" s="7">
        <f t="shared" si="43"/>
        <v>8.9342926713168833E-2</v>
      </c>
      <c r="AC97" s="7">
        <f t="shared" si="44"/>
        <v>2.7193218844165763E-2</v>
      </c>
      <c r="AD97" s="7">
        <f t="shared" si="45"/>
        <v>4.1119619058773357E-3</v>
      </c>
      <c r="AE97" s="7">
        <f t="shared" si="46"/>
        <v>6.1633764267411953E-3</v>
      </c>
      <c r="AF97" s="7">
        <f t="shared" si="47"/>
        <v>-6.271169388644744E-3</v>
      </c>
      <c r="AG97" s="7">
        <f t="shared" si="48"/>
        <v>7.0265616057048645E-4</v>
      </c>
      <c r="AH97" s="7">
        <f t="shared" si="49"/>
        <v>3.1128827332343095E-2</v>
      </c>
      <c r="AI97" s="7">
        <f t="shared" si="50"/>
        <v>6.879380737733848E-3</v>
      </c>
      <c r="AJ97" s="7">
        <f t="shared" si="51"/>
        <v>3.1128827332343095E-2</v>
      </c>
      <c r="AK97" s="7">
        <f t="shared" si="52"/>
        <v>-7.5239528495077354E-3</v>
      </c>
      <c r="AL97" s="7">
        <f t="shared" si="53"/>
        <v>6.7294798182241666E-5</v>
      </c>
      <c r="AM97" s="7">
        <f t="shared" si="54"/>
        <v>-4.6196844755503202E-3</v>
      </c>
      <c r="AN97" s="7">
        <f t="shared" si="55"/>
        <v>-4.9638349170330991E-3</v>
      </c>
      <c r="AU97" s="3"/>
      <c r="AV97" s="3"/>
      <c r="AW97" s="3"/>
      <c r="AX97" s="4">
        <v>41729</v>
      </c>
      <c r="AY97">
        <v>2128.7849999999999</v>
      </c>
      <c r="AZ97" s="6">
        <f t="shared" si="56"/>
        <v>-1.1155699017233863E-2</v>
      </c>
      <c r="BA97" s="4">
        <v>41729</v>
      </c>
      <c r="BB97">
        <v>406.09</v>
      </c>
      <c r="BC97" s="6">
        <f t="shared" si="57"/>
        <v>-4.4201755831195497E-2</v>
      </c>
      <c r="BD97" s="4">
        <v>41729</v>
      </c>
      <c r="BE97">
        <v>595.01</v>
      </c>
      <c r="BF97" s="6">
        <f t="shared" si="58"/>
        <v>8.9342926713168833E-2</v>
      </c>
      <c r="BG97" s="4">
        <v>41729</v>
      </c>
      <c r="BH97">
        <v>838.58</v>
      </c>
      <c r="BI97" s="6">
        <f t="shared" si="59"/>
        <v>2.7193218844165763E-2</v>
      </c>
      <c r="BJ97" s="4">
        <v>41729</v>
      </c>
      <c r="BK97">
        <v>270.88319999999999</v>
      </c>
      <c r="BL97" s="6">
        <f t="shared" si="60"/>
        <v>4.1119619058773357E-3</v>
      </c>
      <c r="BM97" s="4">
        <v>41729</v>
      </c>
      <c r="BN97">
        <v>138.2227</v>
      </c>
      <c r="BO97" s="6">
        <f t="shared" si="61"/>
        <v>6.1633764267411953E-3</v>
      </c>
      <c r="BP97" s="4">
        <v>41729</v>
      </c>
      <c r="BQ97">
        <v>118.52800000000001</v>
      </c>
      <c r="BR97" s="6">
        <f t="shared" si="62"/>
        <v>-6.271169388644744E-3</v>
      </c>
      <c r="BS97" s="4">
        <v>41729</v>
      </c>
      <c r="BT97">
        <v>998.34400000000005</v>
      </c>
      <c r="BU97" s="6">
        <f t="shared" si="63"/>
        <v>7.0265616057048645E-4</v>
      </c>
      <c r="BV97" s="4">
        <v>41698</v>
      </c>
      <c r="BW97">
        <v>168.9684</v>
      </c>
      <c r="BX97" s="6">
        <f t="shared" si="64"/>
        <v>3.1128827332343095E-2</v>
      </c>
      <c r="BY97" s="4">
        <v>41698</v>
      </c>
      <c r="BZ97">
        <v>853.29</v>
      </c>
      <c r="CA97" s="6">
        <f t="shared" si="65"/>
        <v>6.879380737733848E-3</v>
      </c>
      <c r="CB97" s="4">
        <v>41698</v>
      </c>
      <c r="CC97">
        <v>168.9684</v>
      </c>
      <c r="CD97" s="6">
        <f t="shared" si="66"/>
        <v>3.1128827332343095E-2</v>
      </c>
      <c r="CE97" s="4">
        <v>41729</v>
      </c>
      <c r="CF97">
        <v>307.1234</v>
      </c>
      <c r="CG97" s="6">
        <f t="shared" si="67"/>
        <v>-7.5239528495077354E-3</v>
      </c>
      <c r="CH97" s="4">
        <v>41729</v>
      </c>
      <c r="CI97">
        <v>142.66550000000001</v>
      </c>
      <c r="CJ97" s="6">
        <f t="shared" si="68"/>
        <v>6.7294798182241666E-5</v>
      </c>
      <c r="CK97" s="4">
        <v>41729</v>
      </c>
      <c r="CL97">
        <v>430.93</v>
      </c>
      <c r="CM97" s="6">
        <f t="shared" si="69"/>
        <v>-4.6196844755503202E-3</v>
      </c>
      <c r="CN97" s="4">
        <v>41729</v>
      </c>
      <c r="CO97">
        <v>210.48</v>
      </c>
      <c r="CP97" s="6">
        <f t="shared" si="70"/>
        <v>-4.9638349170330991E-3</v>
      </c>
    </row>
    <row r="98" spans="1:94" x14ac:dyDescent="0.35">
      <c r="A98" s="3">
        <v>41698</v>
      </c>
      <c r="B98" s="6">
        <f t="shared" si="38"/>
        <v>1.1836716852704101E-2</v>
      </c>
      <c r="C98" s="8">
        <f t="shared" si="39"/>
        <v>22.63695536012348</v>
      </c>
      <c r="D98" s="8">
        <f t="shared" si="71"/>
        <v>122.63695536012348</v>
      </c>
      <c r="E98" s="7">
        <f>SUMPRODUCT(J98:X98,Z98:AN98)</f>
        <v>1.3504528961641692E-2</v>
      </c>
      <c r="F98" s="8">
        <f t="shared" si="40"/>
        <v>61.915138930918602</v>
      </c>
      <c r="G98" s="8">
        <f t="shared" si="72"/>
        <v>161.9151389309186</v>
      </c>
      <c r="H98" s="3"/>
      <c r="I98" s="3"/>
      <c r="J98" s="5">
        <v>6.8442783248609695E-2</v>
      </c>
      <c r="K98" s="5">
        <v>3.0078339796746401E-2</v>
      </c>
      <c r="L98" s="5">
        <v>5.42903936610004E-2</v>
      </c>
      <c r="M98" s="5">
        <v>0.10341465778501301</v>
      </c>
      <c r="N98" s="5">
        <v>0.13632722149351101</v>
      </c>
      <c r="O98" s="5">
        <v>7.5986819051022697E-2</v>
      </c>
      <c r="P98" s="5">
        <v>8.1924908603618408E-12</v>
      </c>
      <c r="Q98" s="5">
        <v>4.1608662222339603E-2</v>
      </c>
      <c r="R98" s="5">
        <v>0.12915064975180099</v>
      </c>
      <c r="S98" s="5">
        <v>0.130340534573406</v>
      </c>
      <c r="T98" s="5">
        <v>7.7515501652891797E-2</v>
      </c>
      <c r="U98" s="5">
        <v>1.42824075557762E-2</v>
      </c>
      <c r="V98" s="5">
        <v>0.138562029017338</v>
      </c>
      <c r="X98" s="5">
        <v>1.82351231070942E-10</v>
      </c>
      <c r="Z98" s="7">
        <f t="shared" si="41"/>
        <v>1.1836716852704101E-2</v>
      </c>
      <c r="AA98" s="7">
        <f t="shared" si="42"/>
        <v>6.2121893905304794E-2</v>
      </c>
      <c r="AB98" s="7">
        <f t="shared" si="43"/>
        <v>9.8543114923828595E-3</v>
      </c>
      <c r="AC98" s="7">
        <f t="shared" si="44"/>
        <v>5.1358660656793301E-2</v>
      </c>
      <c r="AD98" s="7">
        <f t="shared" si="45"/>
        <v>6.235249966429101E-2</v>
      </c>
      <c r="AE98" s="7">
        <f t="shared" si="46"/>
        <v>1.6054844003896378E-2</v>
      </c>
      <c r="AF98" s="7">
        <f t="shared" si="47"/>
        <v>4.2786452413841262E-2</v>
      </c>
      <c r="AG98" s="7">
        <f t="shared" si="48"/>
        <v>-2.3569999999999711E-3</v>
      </c>
      <c r="AH98" s="7">
        <f t="shared" si="49"/>
        <v>-1.6534391534391506E-2</v>
      </c>
      <c r="AI98" s="7">
        <f t="shared" si="50"/>
        <v>-1.0543030274725885E-2</v>
      </c>
      <c r="AJ98" s="7">
        <f t="shared" si="51"/>
        <v>-1.6534391534391506E-2</v>
      </c>
      <c r="AK98" s="7">
        <f t="shared" si="52"/>
        <v>9.9074493196991235E-3</v>
      </c>
      <c r="AL98" s="7">
        <f t="shared" si="53"/>
        <v>5.1875764554060213E-5</v>
      </c>
      <c r="AM98" s="7">
        <f t="shared" si="54"/>
        <v>1.6434625407930881E-2</v>
      </c>
      <c r="AN98" s="7">
        <f t="shared" si="55"/>
        <v>-1.9345097669151486E-3</v>
      </c>
      <c r="AU98" s="3"/>
      <c r="AV98" s="3"/>
      <c r="AW98" s="3"/>
      <c r="AX98" s="4">
        <v>41698</v>
      </c>
      <c r="AY98">
        <v>2152.8009999999999</v>
      </c>
      <c r="AZ98" s="6">
        <f t="shared" si="56"/>
        <v>1.1836716852704101E-2</v>
      </c>
      <c r="BA98" s="4">
        <v>41698</v>
      </c>
      <c r="BB98">
        <v>424.87</v>
      </c>
      <c r="BC98" s="6">
        <f t="shared" si="57"/>
        <v>6.2121893905304794E-2</v>
      </c>
      <c r="BD98" s="4">
        <v>41698</v>
      </c>
      <c r="BE98">
        <v>546.21</v>
      </c>
      <c r="BF98" s="6">
        <f t="shared" si="58"/>
        <v>9.8543114923828595E-3</v>
      </c>
      <c r="BG98" s="4">
        <v>41698</v>
      </c>
      <c r="BH98">
        <v>816.38</v>
      </c>
      <c r="BI98" s="6">
        <f t="shared" si="59"/>
        <v>5.1358660656793301E-2</v>
      </c>
      <c r="BJ98" s="4">
        <v>41698</v>
      </c>
      <c r="BK98">
        <v>269.77390000000003</v>
      </c>
      <c r="BL98" s="6">
        <f t="shared" si="60"/>
        <v>6.235249966429101E-2</v>
      </c>
      <c r="BM98" s="4">
        <v>41698</v>
      </c>
      <c r="BN98">
        <v>137.376</v>
      </c>
      <c r="BO98" s="6">
        <f t="shared" si="61"/>
        <v>1.6054844003896378E-2</v>
      </c>
      <c r="BP98" s="4">
        <v>41698</v>
      </c>
      <c r="BQ98">
        <v>119.276</v>
      </c>
      <c r="BR98" s="6">
        <f t="shared" si="62"/>
        <v>4.2786452413841262E-2</v>
      </c>
      <c r="BS98" s="4">
        <v>41698</v>
      </c>
      <c r="BT98">
        <v>997.64300000000003</v>
      </c>
      <c r="BU98" s="6">
        <f t="shared" si="63"/>
        <v>-2.3569999999999711E-3</v>
      </c>
      <c r="BV98" s="4">
        <v>41670</v>
      </c>
      <c r="BW98">
        <v>163.8674</v>
      </c>
      <c r="BX98" s="6">
        <f t="shared" si="64"/>
        <v>-1.6534391534391506E-2</v>
      </c>
      <c r="BY98" s="4">
        <v>41670</v>
      </c>
      <c r="BZ98">
        <v>847.46</v>
      </c>
      <c r="CA98" s="6">
        <f t="shared" si="65"/>
        <v>-1.0543030274725885E-2</v>
      </c>
      <c r="CB98" s="4">
        <v>41670</v>
      </c>
      <c r="CC98">
        <v>163.8674</v>
      </c>
      <c r="CD98" s="6">
        <f t="shared" si="66"/>
        <v>-1.6534391534391506E-2</v>
      </c>
      <c r="CE98" s="4">
        <v>41698</v>
      </c>
      <c r="CF98">
        <v>309.45170000000002</v>
      </c>
      <c r="CG98" s="6">
        <f t="shared" si="67"/>
        <v>9.9074493196991235E-3</v>
      </c>
      <c r="CH98" s="4">
        <v>41698</v>
      </c>
      <c r="CI98">
        <v>142.6559</v>
      </c>
      <c r="CJ98" s="6">
        <f t="shared" si="68"/>
        <v>5.1875764554060213E-5</v>
      </c>
      <c r="CK98" s="4">
        <v>41698</v>
      </c>
      <c r="CL98">
        <v>432.93</v>
      </c>
      <c r="CM98" s="6">
        <f t="shared" si="69"/>
        <v>1.6434625407930881E-2</v>
      </c>
      <c r="CN98" s="4">
        <v>41698</v>
      </c>
      <c r="CO98">
        <v>211.53</v>
      </c>
      <c r="CP98" s="6">
        <f t="shared" si="70"/>
        <v>-1.9345097669151486E-3</v>
      </c>
    </row>
    <row r="99" spans="1:94" x14ac:dyDescent="0.35">
      <c r="A99" s="3">
        <v>41670</v>
      </c>
      <c r="B99" s="6">
        <f t="shared" si="38"/>
        <v>-3.9228046947216169E-2</v>
      </c>
      <c r="C99" s="8">
        <f t="shared" si="39"/>
        <v>21.202317841937031</v>
      </c>
      <c r="D99" s="8">
        <f t="shared" si="71"/>
        <v>121.20231784193703</v>
      </c>
      <c r="E99" s="7">
        <f>SUMPRODUCT(J99:X99,Z99:AN99)</f>
        <v>-7.4733361857516733E-3</v>
      </c>
      <c r="F99" s="8">
        <f t="shared" si="40"/>
        <v>59.757686625045778</v>
      </c>
      <c r="G99" s="8">
        <f t="shared" si="72"/>
        <v>159.75768662504578</v>
      </c>
      <c r="H99" s="3"/>
      <c r="I99" s="3"/>
      <c r="J99" s="5">
        <v>9.2166075642146197E-2</v>
      </c>
      <c r="K99" s="5">
        <v>4.9459855132094999E-2</v>
      </c>
      <c r="L99" s="5">
        <v>3.3300963505555302E-2</v>
      </c>
      <c r="M99" s="5">
        <v>8.3340277967554902E-2</v>
      </c>
      <c r="N99" s="5">
        <v>0.13742907299252599</v>
      </c>
      <c r="O99" s="5">
        <v>6.4962784133538801E-2</v>
      </c>
      <c r="P99" s="5">
        <v>1.83661216804158E-10</v>
      </c>
      <c r="Q99" s="5">
        <v>3.8225205179519502E-2</v>
      </c>
      <c r="R99" s="5">
        <v>0.13463078565725001</v>
      </c>
      <c r="S99" s="5">
        <v>0.13368429174161001</v>
      </c>
      <c r="T99" s="5">
        <v>9.2668817552951102E-2</v>
      </c>
      <c r="U99" s="5">
        <v>2.8329652526212198E-4</v>
      </c>
      <c r="V99" s="5">
        <v>0.13984857378249499</v>
      </c>
      <c r="X99" s="5">
        <v>3.83492417435908E-12</v>
      </c>
      <c r="Z99" s="7">
        <f t="shared" si="41"/>
        <v>-3.9228046947216169E-2</v>
      </c>
      <c r="AA99" s="7">
        <f t="shared" si="42"/>
        <v>-8.8439714695895913E-2</v>
      </c>
      <c r="AB99" s="7">
        <f t="shared" si="43"/>
        <v>-1.6992893880740823E-2</v>
      </c>
      <c r="AC99" s="7">
        <f t="shared" si="44"/>
        <v>-3.577504315108461E-2</v>
      </c>
      <c r="AD99" s="7">
        <f t="shared" si="45"/>
        <v>2.9764620151548596E-3</v>
      </c>
      <c r="AE99" s="7">
        <f t="shared" si="46"/>
        <v>-4.4965247099016939E-3</v>
      </c>
      <c r="AF99" s="7">
        <f t="shared" si="47"/>
        <v>-6.0480717426441019E-3</v>
      </c>
      <c r="AG99" s="7">
        <v>0</v>
      </c>
      <c r="AH99" s="7">
        <f t="shared" si="49"/>
        <v>1.3175592682766624E-2</v>
      </c>
      <c r="AI99" s="7">
        <f t="shared" si="50"/>
        <v>7.0665976860125939E-3</v>
      </c>
      <c r="AJ99" s="7">
        <f t="shared" si="51"/>
        <v>1.3175592682766624E-2</v>
      </c>
      <c r="AK99" s="7">
        <f t="shared" si="52"/>
        <v>-4.6500311517978432E-3</v>
      </c>
      <c r="AL99" s="7">
        <f t="shared" si="53"/>
        <v>6.16939042917779E-5</v>
      </c>
      <c r="AM99" s="7">
        <f t="shared" si="54"/>
        <v>-7.8962079567688123E-3</v>
      </c>
      <c r="AN99" s="7">
        <f t="shared" si="55"/>
        <v>3.5988256463679843E-3</v>
      </c>
      <c r="AU99" s="3"/>
      <c r="AV99" s="3"/>
      <c r="AW99" s="3"/>
      <c r="AX99" s="4">
        <v>41670</v>
      </c>
      <c r="AY99">
        <v>2127.6170000000002</v>
      </c>
      <c r="AZ99" s="6">
        <f t="shared" si="56"/>
        <v>-3.9228046947216169E-2</v>
      </c>
      <c r="BA99" s="4">
        <v>41670</v>
      </c>
      <c r="BB99">
        <v>400.02</v>
      </c>
      <c r="BC99" s="6">
        <f t="shared" si="57"/>
        <v>-8.8439714695895913E-2</v>
      </c>
      <c r="BD99" s="4">
        <v>41670</v>
      </c>
      <c r="BE99">
        <v>540.88</v>
      </c>
      <c r="BF99" s="6">
        <f t="shared" si="58"/>
        <v>-1.6992893880740823E-2</v>
      </c>
      <c r="BG99" s="4">
        <v>41670</v>
      </c>
      <c r="BH99">
        <v>776.5</v>
      </c>
      <c r="BI99" s="6">
        <f t="shared" si="59"/>
        <v>-3.577504315108461E-2</v>
      </c>
      <c r="BJ99" s="4">
        <v>41670</v>
      </c>
      <c r="BK99">
        <v>253.9401</v>
      </c>
      <c r="BL99" s="6">
        <f t="shared" si="60"/>
        <v>2.9764620151548596E-3</v>
      </c>
      <c r="BM99" s="4">
        <v>41670</v>
      </c>
      <c r="BN99">
        <v>135.20529999999999</v>
      </c>
      <c r="BO99" s="6">
        <f t="shared" si="61"/>
        <v>-4.4965247099016939E-3</v>
      </c>
      <c r="BP99" s="4">
        <v>41670</v>
      </c>
      <c r="BQ99">
        <v>114.38200000000001</v>
      </c>
      <c r="BR99" s="6">
        <f t="shared" si="62"/>
        <v>-6.0480717426441019E-3</v>
      </c>
      <c r="BS99" s="4">
        <v>41670</v>
      </c>
      <c r="BT99">
        <v>1000</v>
      </c>
      <c r="BU99" s="6" t="e">
        <f t="shared" si="63"/>
        <v>#DIV/0!</v>
      </c>
      <c r="BV99" s="4">
        <v>41639</v>
      </c>
      <c r="BW99">
        <v>166.6224</v>
      </c>
      <c r="BX99" s="6">
        <f t="shared" si="64"/>
        <v>1.3175592682766624E-2</v>
      </c>
      <c r="BY99" s="4">
        <v>41639</v>
      </c>
      <c r="BZ99">
        <v>856.49</v>
      </c>
      <c r="CA99" s="6">
        <f t="shared" si="65"/>
        <v>7.0665976860125939E-3</v>
      </c>
      <c r="CB99" s="4">
        <v>41639</v>
      </c>
      <c r="CC99">
        <v>166.6224</v>
      </c>
      <c r="CD99" s="6">
        <f t="shared" si="66"/>
        <v>1.3175592682766624E-2</v>
      </c>
      <c r="CE99" s="4">
        <v>41670</v>
      </c>
      <c r="CF99">
        <v>306.41590000000002</v>
      </c>
      <c r="CG99" s="6">
        <f t="shared" si="67"/>
        <v>-4.6500311517978432E-3</v>
      </c>
      <c r="CH99" s="4">
        <v>41670</v>
      </c>
      <c r="CI99">
        <v>142.64850000000001</v>
      </c>
      <c r="CJ99" s="6">
        <f t="shared" si="68"/>
        <v>6.16939042917779E-5</v>
      </c>
      <c r="CK99" s="4">
        <v>41670</v>
      </c>
      <c r="CL99">
        <v>425.93</v>
      </c>
      <c r="CM99" s="6">
        <f t="shared" si="69"/>
        <v>-7.8962079567688123E-3</v>
      </c>
      <c r="CN99" s="4">
        <v>41670</v>
      </c>
      <c r="CO99">
        <v>211.94</v>
      </c>
      <c r="CP99" s="6">
        <f t="shared" si="70"/>
        <v>3.5988256463679843E-3</v>
      </c>
    </row>
    <row r="100" spans="1:94" x14ac:dyDescent="0.35">
      <c r="A100" s="3">
        <v>41639</v>
      </c>
      <c r="B100" s="6">
        <f t="shared" si="38"/>
        <v>-4.7265707516384189E-2</v>
      </c>
      <c r="C100" s="8">
        <f t="shared" si="39"/>
        <v>26.150974179486994</v>
      </c>
      <c r="D100" s="8">
        <f t="shared" si="71"/>
        <v>126.15097417948699</v>
      </c>
      <c r="E100" s="7">
        <f>SUMPRODUCT(J100:X100,Z100:AN100)</f>
        <v>4.0618454151478542E-3</v>
      </c>
      <c r="F100" s="8">
        <f t="shared" si="40"/>
        <v>60.960599296246698</v>
      </c>
      <c r="G100" s="8">
        <f t="shared" si="72"/>
        <v>160.9605992962467</v>
      </c>
      <c r="H100" s="3"/>
      <c r="I100" s="3"/>
      <c r="J100" s="5">
        <v>1.6435112452972201E-3</v>
      </c>
      <c r="K100" s="5">
        <v>2.2922070416886299E-2</v>
      </c>
      <c r="L100" s="5">
        <v>5.4361636199180399E-2</v>
      </c>
      <c r="M100" s="5">
        <v>0.11023865357656699</v>
      </c>
      <c r="N100" s="5">
        <v>0.13420066522789401</v>
      </c>
      <c r="O100" s="5">
        <v>5.9967255429071997E-2</v>
      </c>
      <c r="P100" s="5">
        <v>4.4933403365868902E-10</v>
      </c>
      <c r="Q100" s="5">
        <v>0.11037367596934899</v>
      </c>
      <c r="R100" s="5">
        <v>0.119908855866911</v>
      </c>
      <c r="S100" s="5">
        <v>0.108851876210259</v>
      </c>
      <c r="T100" s="5">
        <v>9.3474142062370397E-2</v>
      </c>
      <c r="U100" s="5">
        <v>4.6179572033004303E-2</v>
      </c>
      <c r="V100" s="5">
        <v>0.137878085141455</v>
      </c>
      <c r="X100" s="5">
        <v>1.72420151816086E-10</v>
      </c>
      <c r="Z100" s="7">
        <f t="shared" si="41"/>
        <v>-4.7265707516384189E-2</v>
      </c>
      <c r="AA100" s="7">
        <f t="shared" si="42"/>
        <v>-1.4618044640050279E-2</v>
      </c>
      <c r="AB100" s="7">
        <f t="shared" si="43"/>
        <v>2.0778064300688358E-2</v>
      </c>
      <c r="AC100" s="7">
        <f t="shared" si="44"/>
        <v>-2.0983016642960605E-2</v>
      </c>
      <c r="AD100" s="7">
        <f t="shared" si="45"/>
        <v>1.2398949640063356E-2</v>
      </c>
      <c r="AE100" s="7">
        <f t="shared" si="46"/>
        <v>7.109742750108978E-3</v>
      </c>
      <c r="AF100" s="7">
        <f t="shared" si="47"/>
        <v>-6.1404796655986195E-3</v>
      </c>
      <c r="AG100" s="7">
        <v>0</v>
      </c>
      <c r="AH100" s="7">
        <f t="shared" si="49"/>
        <v>8.6812945518958233E-3</v>
      </c>
      <c r="AI100" s="7">
        <f t="shared" si="50"/>
        <v>1.0299236169682082E-2</v>
      </c>
      <c r="AJ100" s="7">
        <f t="shared" si="51"/>
        <v>8.6812945518958233E-3</v>
      </c>
      <c r="AK100" s="7">
        <f t="shared" si="52"/>
        <v>1.2642929909780783E-2</v>
      </c>
      <c r="AL100" s="7">
        <f t="shared" si="53"/>
        <v>7.6422153169572763E-5</v>
      </c>
      <c r="AM100" s="7">
        <f t="shared" si="54"/>
        <v>7.7224608595639292E-3</v>
      </c>
      <c r="AN100" s="7">
        <f t="shared" si="55"/>
        <v>-8.0323171590961518E-3</v>
      </c>
      <c r="AU100" s="3"/>
      <c r="AV100" s="3"/>
      <c r="AW100" s="3"/>
      <c r="AX100" s="4">
        <v>41639</v>
      </c>
      <c r="AY100">
        <v>2214.4870000000001</v>
      </c>
      <c r="AZ100" s="6">
        <f t="shared" si="56"/>
        <v>-4.7265707516384189E-2</v>
      </c>
      <c r="BA100" s="4">
        <v>41639</v>
      </c>
      <c r="BB100">
        <v>438.83</v>
      </c>
      <c r="BC100" s="6">
        <f t="shared" si="57"/>
        <v>-1.4618044640050279E-2</v>
      </c>
      <c r="BD100" s="4">
        <v>41639</v>
      </c>
      <c r="BE100">
        <v>550.23</v>
      </c>
      <c r="BF100" s="6">
        <f t="shared" si="58"/>
        <v>2.0778064300688358E-2</v>
      </c>
      <c r="BG100" s="4">
        <v>41639</v>
      </c>
      <c r="BH100">
        <v>805.31</v>
      </c>
      <c r="BI100" s="6">
        <f t="shared" si="59"/>
        <v>-2.0983016642960605E-2</v>
      </c>
      <c r="BJ100" s="4">
        <v>41639</v>
      </c>
      <c r="BK100">
        <v>253.1865</v>
      </c>
      <c r="BL100" s="6">
        <f t="shared" si="60"/>
        <v>1.2398949640063356E-2</v>
      </c>
      <c r="BM100" s="4">
        <v>41639</v>
      </c>
      <c r="BN100">
        <v>135.816</v>
      </c>
      <c r="BO100" s="6">
        <f t="shared" si="61"/>
        <v>7.109742750108978E-3</v>
      </c>
      <c r="BP100" s="4">
        <v>41639</v>
      </c>
      <c r="BQ100">
        <v>115.078</v>
      </c>
      <c r="BR100" s="6">
        <f t="shared" si="62"/>
        <v>-6.1404796655986195E-3</v>
      </c>
      <c r="BU100" s="6" t="e">
        <f t="shared" si="63"/>
        <v>#DIV/0!</v>
      </c>
      <c r="BV100" s="4">
        <v>41608</v>
      </c>
      <c r="BW100">
        <v>164.4556</v>
      </c>
      <c r="BX100" s="6">
        <f t="shared" si="64"/>
        <v>8.6812945518958233E-3</v>
      </c>
      <c r="BY100" s="4">
        <v>41608</v>
      </c>
      <c r="BZ100">
        <v>850.48</v>
      </c>
      <c r="CA100" s="6">
        <f t="shared" si="65"/>
        <v>1.0299236169682082E-2</v>
      </c>
      <c r="CB100" s="4">
        <v>41608</v>
      </c>
      <c r="CC100">
        <v>164.4556</v>
      </c>
      <c r="CD100" s="6">
        <f t="shared" si="66"/>
        <v>8.6812945518958233E-3</v>
      </c>
      <c r="CE100" s="4">
        <v>41639</v>
      </c>
      <c r="CF100">
        <v>307.84739999999999</v>
      </c>
      <c r="CG100" s="6">
        <f t="shared" si="67"/>
        <v>1.2642929909780783E-2</v>
      </c>
      <c r="CH100" s="4">
        <v>41639</v>
      </c>
      <c r="CI100">
        <v>142.6397</v>
      </c>
      <c r="CJ100" s="6">
        <f t="shared" si="68"/>
        <v>7.6422153169572763E-5</v>
      </c>
      <c r="CK100" s="4">
        <v>41639</v>
      </c>
      <c r="CL100">
        <v>429.32</v>
      </c>
      <c r="CM100" s="6">
        <f t="shared" si="69"/>
        <v>7.7224608595639292E-3</v>
      </c>
      <c r="CN100" s="4">
        <v>41639</v>
      </c>
      <c r="CO100">
        <v>211.18</v>
      </c>
      <c r="CP100" s="6">
        <f t="shared" si="70"/>
        <v>-8.0323171590961518E-3</v>
      </c>
    </row>
    <row r="101" spans="1:94" x14ac:dyDescent="0.35">
      <c r="A101" s="3">
        <v>41608</v>
      </c>
      <c r="B101" s="6">
        <f t="shared" si="38"/>
        <v>3.6896184536239336E-2</v>
      </c>
      <c r="C101" s="8">
        <f t="shared" si="39"/>
        <v>32.409398060641763</v>
      </c>
      <c r="D101" s="8">
        <f t="shared" si="71"/>
        <v>132.40939806064176</v>
      </c>
      <c r="E101" s="7">
        <f>SUMPRODUCT(J101:X101,Z101:AN101)</f>
        <v>4.4164640951629844E-3</v>
      </c>
      <c r="F101" s="8">
        <f t="shared" si="40"/>
        <v>60.309447103524377</v>
      </c>
      <c r="G101" s="8">
        <f t="shared" si="72"/>
        <v>160.30944710352438</v>
      </c>
      <c r="H101" s="3"/>
      <c r="I101" s="3"/>
      <c r="J101" s="5">
        <v>7.8343323841380999E-2</v>
      </c>
      <c r="K101" s="5">
        <v>4.28238768739201E-2</v>
      </c>
      <c r="L101" s="5">
        <v>4.18858985576719E-2</v>
      </c>
      <c r="M101" s="5">
        <v>9.0336651646344898E-2</v>
      </c>
      <c r="N101" s="5">
        <v>0.13261571982739601</v>
      </c>
      <c r="O101" s="5">
        <v>7.5503109851742106E-2</v>
      </c>
      <c r="P101" s="5">
        <v>8.6854789995983202E-10</v>
      </c>
      <c r="Q101" s="5">
        <v>4.6148611082196297E-2</v>
      </c>
      <c r="R101" s="5">
        <v>0.119305586789014</v>
      </c>
      <c r="S101" s="5">
        <v>0.11028877352262199</v>
      </c>
      <c r="T101" s="5">
        <v>9.5439637682450701E-2</v>
      </c>
      <c r="U101" s="5">
        <v>3.02506207245813E-2</v>
      </c>
      <c r="V101" s="5">
        <v>0.13705818819489701</v>
      </c>
      <c r="X101" s="5">
        <v>5.3723561460255596E-10</v>
      </c>
      <c r="Z101" s="7">
        <f t="shared" si="41"/>
        <v>3.6896184536239336E-2</v>
      </c>
      <c r="AA101" s="7">
        <f t="shared" si="42"/>
        <v>5.0801066515655538E-2</v>
      </c>
      <c r="AB101" s="7">
        <f t="shared" si="43"/>
        <v>-3.5396646445124413E-2</v>
      </c>
      <c r="AC101" s="7">
        <f t="shared" si="44"/>
        <v>-4.937073119994443E-2</v>
      </c>
      <c r="AD101" s="7">
        <f t="shared" si="45"/>
        <v>-8.0034620715150641E-3</v>
      </c>
      <c r="AE101" s="7">
        <f t="shared" si="46"/>
        <v>-2.1967517078652719E-3</v>
      </c>
      <c r="AF101" s="7">
        <f t="shared" si="47"/>
        <v>-1.9792257485587494E-2</v>
      </c>
      <c r="AG101" s="7">
        <v>0</v>
      </c>
      <c r="AH101" s="7">
        <f t="shared" si="49"/>
        <v>2.3025576862984783E-2</v>
      </c>
      <c r="AI101" s="7">
        <f t="shared" si="50"/>
        <v>1.0139675530382945E-2</v>
      </c>
      <c r="AJ101" s="7">
        <f t="shared" si="51"/>
        <v>2.3025576862984783E-2</v>
      </c>
      <c r="AK101" s="7">
        <f t="shared" si="52"/>
        <v>1.4809688904733848E-2</v>
      </c>
      <c r="AL101" s="7">
        <f t="shared" si="53"/>
        <v>6.8013330612865793E-5</v>
      </c>
      <c r="AM101" s="7">
        <f t="shared" si="54"/>
        <v>8.307299062766239E-3</v>
      </c>
      <c r="AN101" s="7">
        <f t="shared" si="55"/>
        <v>4.6246047850502089E-3</v>
      </c>
      <c r="AU101" s="3"/>
      <c r="AV101" s="3"/>
      <c r="AW101" s="3"/>
      <c r="AX101" s="4">
        <v>41607</v>
      </c>
      <c r="AY101">
        <v>2324.3490000000002</v>
      </c>
      <c r="AZ101" s="6">
        <f t="shared" si="56"/>
        <v>3.6896184536239336E-2</v>
      </c>
      <c r="BA101" s="4">
        <v>41607</v>
      </c>
      <c r="BB101">
        <v>445.34</v>
      </c>
      <c r="BC101" s="6">
        <f t="shared" si="57"/>
        <v>5.0801066515655538E-2</v>
      </c>
      <c r="BD101" s="4">
        <v>41607</v>
      </c>
      <c r="BE101">
        <v>539.03</v>
      </c>
      <c r="BF101" s="6">
        <f t="shared" si="58"/>
        <v>-3.5396646445124413E-2</v>
      </c>
      <c r="BG101" s="4">
        <v>41607</v>
      </c>
      <c r="BH101">
        <v>822.57</v>
      </c>
      <c r="BI101" s="6">
        <f t="shared" si="59"/>
        <v>-4.937073119994443E-2</v>
      </c>
      <c r="BJ101" s="4">
        <v>41607</v>
      </c>
      <c r="BK101">
        <v>250.0857</v>
      </c>
      <c r="BL101" s="6">
        <f t="shared" si="60"/>
        <v>-8.0034620715150641E-3</v>
      </c>
      <c r="BM101" s="4">
        <v>41607</v>
      </c>
      <c r="BN101">
        <v>134.85720000000001</v>
      </c>
      <c r="BO101" s="6">
        <f t="shared" si="61"/>
        <v>-2.1967517078652719E-3</v>
      </c>
      <c r="BP101" s="4">
        <v>41607</v>
      </c>
      <c r="BQ101">
        <v>115.789</v>
      </c>
      <c r="BR101" s="6">
        <f t="shared" si="62"/>
        <v>-1.9792257485587494E-2</v>
      </c>
      <c r="BU101" s="6" t="e">
        <f t="shared" si="63"/>
        <v>#DIV/0!</v>
      </c>
      <c r="BV101" s="4">
        <v>41578</v>
      </c>
      <c r="BW101">
        <v>163.0402</v>
      </c>
      <c r="BX101" s="6">
        <f t="shared" si="64"/>
        <v>2.3025576862984783E-2</v>
      </c>
      <c r="BY101" s="4">
        <v>41578</v>
      </c>
      <c r="BZ101">
        <v>841.81</v>
      </c>
      <c r="CA101" s="6">
        <f t="shared" si="65"/>
        <v>1.0139675530382945E-2</v>
      </c>
      <c r="CB101" s="4">
        <v>41578</v>
      </c>
      <c r="CC101">
        <v>163.0402</v>
      </c>
      <c r="CD101" s="6">
        <f t="shared" si="66"/>
        <v>2.3025576862984783E-2</v>
      </c>
      <c r="CE101" s="4">
        <v>41608</v>
      </c>
      <c r="CF101">
        <v>304.00389999999999</v>
      </c>
      <c r="CG101" s="6">
        <f t="shared" si="67"/>
        <v>1.4809688904733848E-2</v>
      </c>
      <c r="CH101" s="4">
        <v>41607</v>
      </c>
      <c r="CI101">
        <v>142.62880000000001</v>
      </c>
      <c r="CJ101" s="6">
        <f t="shared" si="68"/>
        <v>6.8013330612865793E-5</v>
      </c>
      <c r="CK101" s="4">
        <v>41608</v>
      </c>
      <c r="CL101">
        <v>426.03</v>
      </c>
      <c r="CM101" s="6">
        <f t="shared" si="69"/>
        <v>8.307299062766239E-3</v>
      </c>
      <c r="CN101" s="4">
        <v>41608</v>
      </c>
      <c r="CO101">
        <v>212.89</v>
      </c>
      <c r="CP101" s="6">
        <f t="shared" si="70"/>
        <v>4.6246047850502089E-3</v>
      </c>
    </row>
    <row r="102" spans="1:94" x14ac:dyDescent="0.35">
      <c r="A102" s="3">
        <v>41578</v>
      </c>
      <c r="B102" s="6">
        <f t="shared" si="38"/>
        <v>-1.5210882739926941E-2</v>
      </c>
      <c r="C102" s="8">
        <f t="shared" si="39"/>
        <v>27.69783516935496</v>
      </c>
      <c r="D102" s="8">
        <f t="shared" si="71"/>
        <v>127.69783516935496</v>
      </c>
      <c r="E102" s="7">
        <f>SUMPRODUCT(J102:X102,Z102:AN102)</f>
        <v>1.705821235470386E-2</v>
      </c>
      <c r="F102" s="8">
        <f t="shared" si="40"/>
        <v>59.604559297960634</v>
      </c>
      <c r="G102" s="8">
        <f t="shared" si="72"/>
        <v>159.60455929796063</v>
      </c>
      <c r="H102" s="3"/>
      <c r="I102" s="3"/>
      <c r="J102" s="5">
        <v>7.9183383799386803E-2</v>
      </c>
      <c r="K102" s="5">
        <v>4.0219422775187003E-2</v>
      </c>
      <c r="L102" s="5">
        <v>4.1287171609849301E-2</v>
      </c>
      <c r="M102" s="5">
        <v>9.3957759385617096E-2</v>
      </c>
      <c r="N102" s="5">
        <v>0.13101208992477301</v>
      </c>
      <c r="O102" s="5">
        <v>7.1935544383561395E-2</v>
      </c>
      <c r="P102" s="5">
        <v>4.7421675271379997E-12</v>
      </c>
      <c r="Q102" s="5">
        <v>4.4669934241387099E-2</v>
      </c>
      <c r="R102" s="5">
        <v>0.120847279595097</v>
      </c>
      <c r="S102" s="5">
        <v>0.10685756034717001</v>
      </c>
      <c r="T102" s="5">
        <v>0.104991554967692</v>
      </c>
      <c r="U102" s="5">
        <v>2.9808295127324701E-2</v>
      </c>
      <c r="V102" s="5">
        <v>0.135230003827082</v>
      </c>
      <c r="X102" s="5">
        <v>1.1131468205605099E-11</v>
      </c>
      <c r="Z102" s="7">
        <f t="shared" si="41"/>
        <v>-1.5210882739926941E-2</v>
      </c>
      <c r="AA102" s="7">
        <f t="shared" si="42"/>
        <v>-5.1641980235205484E-3</v>
      </c>
      <c r="AB102" s="7">
        <f t="shared" si="43"/>
        <v>0.10084315038808546</v>
      </c>
      <c r="AC102" s="7">
        <f t="shared" si="44"/>
        <v>5.7333479966274373E-2</v>
      </c>
      <c r="AD102" s="7">
        <f t="shared" si="45"/>
        <v>-1.4766192828094866E-2</v>
      </c>
      <c r="AE102" s="7">
        <f t="shared" si="46"/>
        <v>2.6018243819784605E-2</v>
      </c>
      <c r="AF102" s="7">
        <f t="shared" si="47"/>
        <v>-1.0388130722896689E-2</v>
      </c>
      <c r="AG102" s="7">
        <v>0</v>
      </c>
      <c r="AH102" s="7">
        <f t="shared" si="49"/>
        <v>3.3026652337313701E-2</v>
      </c>
      <c r="AI102" s="7">
        <f t="shared" si="50"/>
        <v>8.3854651936643935E-3</v>
      </c>
      <c r="AJ102" s="7">
        <f t="shared" si="51"/>
        <v>3.3026652337313701E-2</v>
      </c>
      <c r="AK102" s="7">
        <f t="shared" si="52"/>
        <v>2.0729955857825152E-2</v>
      </c>
      <c r="AL102" s="7">
        <f t="shared" si="53"/>
        <v>7.5030643356311006E-5</v>
      </c>
      <c r="AM102" s="7">
        <f t="shared" si="54"/>
        <v>9.4368922760828273E-3</v>
      </c>
      <c r="AN102" s="7">
        <f t="shared" si="55"/>
        <v>-3.3861637586417668E-3</v>
      </c>
      <c r="AU102" s="3"/>
      <c r="AV102" s="3"/>
      <c r="AW102" s="3"/>
      <c r="AX102" s="4">
        <v>41578</v>
      </c>
      <c r="AY102">
        <v>2241.6410000000001</v>
      </c>
      <c r="AZ102" s="6">
        <f t="shared" si="56"/>
        <v>-1.5210882739926941E-2</v>
      </c>
      <c r="BA102" s="4">
        <v>41578</v>
      </c>
      <c r="BB102">
        <v>423.81</v>
      </c>
      <c r="BC102" s="6">
        <f t="shared" si="57"/>
        <v>-5.1641980235205484E-3</v>
      </c>
      <c r="BD102" s="4">
        <v>41578</v>
      </c>
      <c r="BE102">
        <v>558.80999999999995</v>
      </c>
      <c r="BF102" s="6">
        <f t="shared" si="58"/>
        <v>0.10084315038808546</v>
      </c>
      <c r="BG102" s="4">
        <v>41578</v>
      </c>
      <c r="BH102">
        <v>865.29</v>
      </c>
      <c r="BI102" s="6">
        <f t="shared" si="59"/>
        <v>5.7333479966274373E-2</v>
      </c>
      <c r="BJ102" s="4">
        <v>41578</v>
      </c>
      <c r="BK102">
        <v>252.10339999999999</v>
      </c>
      <c r="BL102" s="6">
        <f t="shared" si="60"/>
        <v>-1.4766192828094866E-2</v>
      </c>
      <c r="BM102" s="4">
        <v>41578</v>
      </c>
      <c r="BN102">
        <v>135.1541</v>
      </c>
      <c r="BO102" s="6">
        <f t="shared" si="61"/>
        <v>2.6018243819784605E-2</v>
      </c>
      <c r="BP102" s="4">
        <v>41578</v>
      </c>
      <c r="BQ102">
        <v>118.127</v>
      </c>
      <c r="BR102" s="6">
        <f t="shared" si="62"/>
        <v>-1.0388130722896689E-2</v>
      </c>
      <c r="BU102" s="6" t="e">
        <f t="shared" si="63"/>
        <v>#DIV/0!</v>
      </c>
      <c r="BV102" s="4">
        <v>41547</v>
      </c>
      <c r="BW102">
        <v>159.3706</v>
      </c>
      <c r="BX102" s="6">
        <f t="shared" si="64"/>
        <v>3.3026652337313701E-2</v>
      </c>
      <c r="BY102" s="4">
        <v>41547</v>
      </c>
      <c r="BZ102">
        <v>833.36</v>
      </c>
      <c r="CA102" s="6">
        <f t="shared" si="65"/>
        <v>8.3854651936643935E-3</v>
      </c>
      <c r="CB102" s="4">
        <v>41547</v>
      </c>
      <c r="CC102">
        <v>159.3706</v>
      </c>
      <c r="CD102" s="6">
        <f t="shared" si="66"/>
        <v>3.3026652337313701E-2</v>
      </c>
      <c r="CE102" s="4">
        <v>41578</v>
      </c>
      <c r="CF102">
        <v>299.56740000000002</v>
      </c>
      <c r="CG102" s="6">
        <f t="shared" si="67"/>
        <v>2.0729955857825152E-2</v>
      </c>
      <c r="CH102" s="4">
        <v>41578</v>
      </c>
      <c r="CI102">
        <v>142.6191</v>
      </c>
      <c r="CJ102" s="6">
        <f t="shared" si="68"/>
        <v>7.5030643356311006E-5</v>
      </c>
      <c r="CK102" s="4">
        <v>41578</v>
      </c>
      <c r="CL102">
        <v>422.52</v>
      </c>
      <c r="CM102" s="6">
        <f t="shared" si="69"/>
        <v>9.4368922760828273E-3</v>
      </c>
      <c r="CN102" s="4">
        <v>41578</v>
      </c>
      <c r="CO102">
        <v>211.91</v>
      </c>
      <c r="CP102" s="6">
        <f t="shared" si="70"/>
        <v>-3.3861637586417668E-3</v>
      </c>
    </row>
    <row r="103" spans="1:94" x14ac:dyDescent="0.35">
      <c r="A103" s="3">
        <v>41547</v>
      </c>
      <c r="B103" s="6">
        <f t="shared" si="38"/>
        <v>3.6369795249735618E-2</v>
      </c>
      <c r="C103" s="8">
        <f t="shared" si="39"/>
        <v>29.670233891944235</v>
      </c>
      <c r="D103" s="8">
        <f t="shared" si="71"/>
        <v>129.67023389194424</v>
      </c>
      <c r="E103" s="7">
        <f>SUMPRODUCT(J103:X103,Z103:AN103)</f>
        <v>1.2526506363593527E-2</v>
      </c>
      <c r="F103" s="8">
        <f t="shared" si="40"/>
        <v>56.927654050835969</v>
      </c>
      <c r="G103" s="8">
        <f t="shared" si="72"/>
        <v>156.92765405083597</v>
      </c>
      <c r="H103" s="3"/>
      <c r="I103" s="3"/>
      <c r="J103" s="5">
        <v>9.1421250134179496E-2</v>
      </c>
      <c r="K103" s="5">
        <v>6.6683738408021706E-2</v>
      </c>
      <c r="L103" s="5">
        <v>5.5337095899258698E-2</v>
      </c>
      <c r="M103" s="5">
        <v>6.6476890614618894E-2</v>
      </c>
      <c r="N103" s="5">
        <v>0.109727243708184</v>
      </c>
      <c r="O103" s="5">
        <v>9.83193745181596E-2</v>
      </c>
      <c r="P103" s="5">
        <v>4.83134876547374E-11</v>
      </c>
      <c r="Q103" s="5">
        <v>1.9619992275491702E-2</v>
      </c>
      <c r="R103" s="5">
        <v>0.137464609470766</v>
      </c>
      <c r="S103" s="5">
        <v>9.8123082647089702E-2</v>
      </c>
      <c r="T103" s="5">
        <v>9.32841865879077E-2</v>
      </c>
      <c r="U103" s="5">
        <v>5.1268124852535402E-2</v>
      </c>
      <c r="V103" s="5">
        <v>0.11227441058972</v>
      </c>
      <c r="X103" s="5">
        <v>2.4575256280966902E-10</v>
      </c>
      <c r="Z103" s="7">
        <f t="shared" si="41"/>
        <v>3.6369795249735618E-2</v>
      </c>
      <c r="AA103" s="7">
        <f t="shared" si="42"/>
        <v>7.2397734424166124E-2</v>
      </c>
      <c r="AB103" s="7">
        <f t="shared" si="43"/>
        <v>6.3635411210057627E-2</v>
      </c>
      <c r="AC103" s="7">
        <f t="shared" si="44"/>
        <v>4.3001159782317791E-2</v>
      </c>
      <c r="AD103" s="7">
        <f t="shared" si="45"/>
        <v>-2.5541835752324524E-2</v>
      </c>
      <c r="AE103" s="7">
        <f t="shared" si="46"/>
        <v>2.5843345017417099E-2</v>
      </c>
      <c r="AF103" s="7">
        <f t="shared" si="47"/>
        <v>-2.4486043790739776E-3</v>
      </c>
      <c r="AG103" s="7">
        <v>0</v>
      </c>
      <c r="AH103" s="7">
        <f t="shared" si="49"/>
        <v>-9.0821854281666944E-3</v>
      </c>
      <c r="AI103" s="7">
        <f t="shared" si="50"/>
        <v>-9.243052724962281E-3</v>
      </c>
      <c r="AJ103" s="7">
        <f t="shared" si="51"/>
        <v>-9.0821854281666944E-3</v>
      </c>
      <c r="AK103" s="7">
        <f t="shared" si="52"/>
        <v>2.4390950506744141E-2</v>
      </c>
      <c r="AL103" s="7">
        <f t="shared" si="53"/>
        <v>6.8724377378068683E-5</v>
      </c>
      <c r="AM103" s="7">
        <f t="shared" si="54"/>
        <v>-3.8791051880057007E-3</v>
      </c>
      <c r="AN103" s="7">
        <f t="shared" si="55"/>
        <v>-1.2813965365151544E-2</v>
      </c>
      <c r="AU103" s="3"/>
      <c r="AV103" s="3"/>
      <c r="AW103" s="3"/>
      <c r="AX103" s="4">
        <v>41547</v>
      </c>
      <c r="AY103">
        <v>2276.2649999999999</v>
      </c>
      <c r="AZ103" s="6">
        <f t="shared" si="56"/>
        <v>3.6369795249735618E-2</v>
      </c>
      <c r="BA103" s="4">
        <v>41547</v>
      </c>
      <c r="BB103">
        <v>426.01</v>
      </c>
      <c r="BC103" s="6">
        <f t="shared" si="57"/>
        <v>7.2397734424166124E-2</v>
      </c>
      <c r="BD103" s="4">
        <v>41547</v>
      </c>
      <c r="BE103">
        <v>507.62</v>
      </c>
      <c r="BF103" s="6">
        <f t="shared" si="58"/>
        <v>6.3635411210057627E-2</v>
      </c>
      <c r="BG103" s="4">
        <v>41547</v>
      </c>
      <c r="BH103">
        <v>818.37</v>
      </c>
      <c r="BI103" s="6">
        <f t="shared" si="59"/>
        <v>4.3001159782317791E-2</v>
      </c>
      <c r="BJ103" s="4">
        <v>41547</v>
      </c>
      <c r="BK103">
        <v>255.8818</v>
      </c>
      <c r="BL103" s="6">
        <f t="shared" si="60"/>
        <v>-2.5541835752324524E-2</v>
      </c>
      <c r="BM103" s="4">
        <v>41547</v>
      </c>
      <c r="BN103">
        <v>131.7268</v>
      </c>
      <c r="BO103" s="6">
        <f t="shared" si="61"/>
        <v>2.5843345017417099E-2</v>
      </c>
      <c r="BP103" s="4">
        <v>41547</v>
      </c>
      <c r="BQ103">
        <v>119.367</v>
      </c>
      <c r="BR103" s="6">
        <f t="shared" si="62"/>
        <v>-2.4486043790739776E-3</v>
      </c>
      <c r="BU103" s="6" t="e">
        <f t="shared" si="63"/>
        <v>#DIV/0!</v>
      </c>
      <c r="BV103" s="4">
        <v>41517</v>
      </c>
      <c r="BW103">
        <v>154.27539999999999</v>
      </c>
      <c r="BX103" s="6">
        <f t="shared" si="64"/>
        <v>-9.0821854281666944E-3</v>
      </c>
      <c r="BY103" s="4">
        <v>41517</v>
      </c>
      <c r="BZ103">
        <v>826.43</v>
      </c>
      <c r="CA103" s="6">
        <f t="shared" si="65"/>
        <v>-9.243052724962281E-3</v>
      </c>
      <c r="CB103" s="4">
        <v>41517</v>
      </c>
      <c r="CC103">
        <v>154.27539999999999</v>
      </c>
      <c r="CD103" s="6">
        <f t="shared" si="66"/>
        <v>-9.0821854281666944E-3</v>
      </c>
      <c r="CE103" s="4">
        <v>41547</v>
      </c>
      <c r="CF103">
        <v>293.48349999999999</v>
      </c>
      <c r="CG103" s="6">
        <f t="shared" si="67"/>
        <v>2.4390950506744141E-2</v>
      </c>
      <c r="CH103" s="4">
        <v>41547</v>
      </c>
      <c r="CI103">
        <v>142.60839999999999</v>
      </c>
      <c r="CJ103" s="6">
        <f t="shared" si="68"/>
        <v>6.8724377378068683E-5</v>
      </c>
      <c r="CK103" s="4">
        <v>41547</v>
      </c>
      <c r="CL103">
        <v>418.57</v>
      </c>
      <c r="CM103" s="6">
        <f t="shared" si="69"/>
        <v>-3.8791051880057007E-3</v>
      </c>
      <c r="CN103" s="4">
        <v>41547</v>
      </c>
      <c r="CO103">
        <v>212.63</v>
      </c>
      <c r="CP103" s="6">
        <f t="shared" si="70"/>
        <v>-1.2813965365151544E-2</v>
      </c>
    </row>
    <row r="104" spans="1:94" x14ac:dyDescent="0.35">
      <c r="A104" s="3">
        <v>41517</v>
      </c>
      <c r="B104" s="6">
        <f t="shared" si="38"/>
        <v>5.2561889527110037E-2</v>
      </c>
      <c r="C104" s="8">
        <f t="shared" si="39"/>
        <v>25.119657564602591</v>
      </c>
      <c r="D104" s="8">
        <f t="shared" si="71"/>
        <v>125.11965756460259</v>
      </c>
      <c r="E104" s="7">
        <f>SUMPRODUCT(J104:X104,Z104:AN104)</f>
        <v>-3.3074098543151437E-3</v>
      </c>
      <c r="F104" s="8">
        <f t="shared" si="40"/>
        <v>54.986218202256111</v>
      </c>
      <c r="G104" s="8">
        <f t="shared" si="72"/>
        <v>154.98621820225611</v>
      </c>
      <c r="H104" s="3"/>
      <c r="I104" s="3"/>
      <c r="J104" s="5">
        <v>5.2794007546824499E-2</v>
      </c>
      <c r="K104" s="5">
        <v>5.95396816215863E-2</v>
      </c>
      <c r="L104" s="5">
        <v>7.2877294368009396E-2</v>
      </c>
      <c r="M104" s="5">
        <v>7.3621084903698106E-2</v>
      </c>
      <c r="N104" s="5">
        <v>0.101457384807251</v>
      </c>
      <c r="O104" s="5">
        <v>0.107475750697602</v>
      </c>
      <c r="P104" s="5">
        <v>1.8173542984792099E-13</v>
      </c>
      <c r="Q104" s="5">
        <v>4.0707740301915901E-2</v>
      </c>
      <c r="R104" s="5">
        <v>0.101978745609707</v>
      </c>
      <c r="S104" s="5">
        <v>8.5143479768635205E-2</v>
      </c>
      <c r="T104" s="5">
        <v>0.11865738953050201</v>
      </c>
      <c r="U104" s="5">
        <v>7.7639950642914402E-2</v>
      </c>
      <c r="V104" s="5">
        <v>0.108107489550855</v>
      </c>
      <c r="X104" s="5">
        <v>6.5031753910599796E-10</v>
      </c>
      <c r="Z104" s="7">
        <f t="shared" si="41"/>
        <v>5.2561889527110037E-2</v>
      </c>
      <c r="AA104" s="7">
        <f t="shared" si="42"/>
        <v>2.8026499663578449E-2</v>
      </c>
      <c r="AB104" s="7">
        <f t="shared" si="43"/>
        <v>-0.10120717904291984</v>
      </c>
      <c r="AC104" s="7">
        <f t="shared" si="44"/>
        <v>-8.7809244791666644E-2</v>
      </c>
      <c r="AD104" s="7">
        <f t="shared" si="45"/>
        <v>3.4023013309380949E-2</v>
      </c>
      <c r="AE104" s="7">
        <f t="shared" si="46"/>
        <v>-1.5593855985477079E-2</v>
      </c>
      <c r="AF104" s="7">
        <f t="shared" si="47"/>
        <v>-2.7083282516606931E-2</v>
      </c>
      <c r="AG104" s="7">
        <v>0</v>
      </c>
      <c r="AH104" s="7">
        <f t="shared" si="49"/>
        <v>1.9196501633313046E-2</v>
      </c>
      <c r="AI104" s="7">
        <f t="shared" si="50"/>
        <v>2.632369733757967E-3</v>
      </c>
      <c r="AJ104" s="7">
        <f t="shared" si="51"/>
        <v>1.9196501633313046E-2</v>
      </c>
      <c r="AK104" s="7">
        <f t="shared" si="52"/>
        <v>-1.981089254219276E-3</v>
      </c>
      <c r="AL104" s="7">
        <f t="shared" si="53"/>
        <v>7.0131833821153328E-5</v>
      </c>
      <c r="AM104" s="7">
        <f t="shared" si="54"/>
        <v>-4.642789463710527E-3</v>
      </c>
      <c r="AN104" s="7">
        <f t="shared" si="55"/>
        <v>6.3542494042890495E-3</v>
      </c>
      <c r="AU104" s="3"/>
      <c r="AV104" s="3"/>
      <c r="AW104" s="3"/>
      <c r="AX104" s="4">
        <v>41516</v>
      </c>
      <c r="AY104">
        <v>2196.3829999999998</v>
      </c>
      <c r="AZ104" s="6">
        <f t="shared" si="56"/>
        <v>5.2561889527110037E-2</v>
      </c>
      <c r="BA104" s="4">
        <v>41516</v>
      </c>
      <c r="BB104">
        <v>397.25</v>
      </c>
      <c r="BC104" s="6">
        <f t="shared" si="57"/>
        <v>2.8026499663578449E-2</v>
      </c>
      <c r="BD104" s="4">
        <v>41516</v>
      </c>
      <c r="BE104">
        <v>477.25</v>
      </c>
      <c r="BF104" s="6">
        <f t="shared" si="58"/>
        <v>-0.10120717904291984</v>
      </c>
      <c r="BG104" s="4">
        <v>41516</v>
      </c>
      <c r="BH104">
        <v>784.63</v>
      </c>
      <c r="BI104" s="6">
        <f t="shared" si="59"/>
        <v>-8.7809244791666644E-2</v>
      </c>
      <c r="BJ104" s="4">
        <v>41516</v>
      </c>
      <c r="BK104">
        <v>262.58879999999999</v>
      </c>
      <c r="BL104" s="6">
        <f t="shared" si="60"/>
        <v>3.4023013309380949E-2</v>
      </c>
      <c r="BM104" s="4">
        <v>41516</v>
      </c>
      <c r="BN104">
        <v>128.4083</v>
      </c>
      <c r="BO104" s="6">
        <f t="shared" si="61"/>
        <v>-1.5593855985477079E-2</v>
      </c>
      <c r="BP104" s="4">
        <v>41516</v>
      </c>
      <c r="BQ104">
        <v>119.66</v>
      </c>
      <c r="BR104" s="6">
        <f t="shared" si="62"/>
        <v>-2.7083282516606931E-2</v>
      </c>
      <c r="BU104" s="6" t="e">
        <f t="shared" si="63"/>
        <v>#DIV/0!</v>
      </c>
      <c r="BV104" s="4">
        <v>41486</v>
      </c>
      <c r="BW104">
        <v>155.68940000000001</v>
      </c>
      <c r="BX104" s="6">
        <f t="shared" si="64"/>
        <v>1.9196501633313046E-2</v>
      </c>
      <c r="BY104" s="4">
        <v>41486</v>
      </c>
      <c r="BZ104">
        <v>834.14</v>
      </c>
      <c r="CA104" s="6">
        <f t="shared" si="65"/>
        <v>2.632369733757967E-3</v>
      </c>
      <c r="CB104" s="4">
        <v>41486</v>
      </c>
      <c r="CC104">
        <v>155.68940000000001</v>
      </c>
      <c r="CD104" s="6">
        <f t="shared" si="66"/>
        <v>1.9196501633313046E-2</v>
      </c>
      <c r="CE104" s="4">
        <v>41517</v>
      </c>
      <c r="CF104">
        <v>286.49560000000002</v>
      </c>
      <c r="CG104" s="6">
        <f t="shared" si="67"/>
        <v>-1.981089254219276E-3</v>
      </c>
      <c r="CH104" s="4">
        <v>41516</v>
      </c>
      <c r="CI104">
        <v>142.5986</v>
      </c>
      <c r="CJ104" s="6">
        <f t="shared" si="68"/>
        <v>7.0131833821153328E-5</v>
      </c>
      <c r="CK104" s="4">
        <v>41517</v>
      </c>
      <c r="CL104">
        <v>420.2</v>
      </c>
      <c r="CM104" s="6">
        <f t="shared" si="69"/>
        <v>-4.642789463710527E-3</v>
      </c>
      <c r="CN104" s="4">
        <v>41517</v>
      </c>
      <c r="CO104">
        <v>215.39</v>
      </c>
      <c r="CP104" s="6">
        <f t="shared" si="70"/>
        <v>6.3542494042890495E-3</v>
      </c>
    </row>
    <row r="105" spans="1:94" x14ac:dyDescent="0.35">
      <c r="A105" s="3">
        <v>41486</v>
      </c>
      <c r="B105" s="6">
        <f t="shared" si="38"/>
        <v>7.4558517307590265E-3</v>
      </c>
      <c r="C105" s="8">
        <f t="shared" si="39"/>
        <v>18.871544570947506</v>
      </c>
      <c r="D105" s="8">
        <f t="shared" si="71"/>
        <v>118.87154457094751</v>
      </c>
      <c r="E105" s="7">
        <f>SUMPRODUCT(J105:X105,Z105:AN105)</f>
        <v>6.5800635891628974E-4</v>
      </c>
      <c r="F105" s="8">
        <f t="shared" si="40"/>
        <v>55.50052216160455</v>
      </c>
      <c r="G105" s="8">
        <f t="shared" si="72"/>
        <v>155.50052216160455</v>
      </c>
      <c r="H105" s="3"/>
      <c r="I105" s="3"/>
      <c r="J105" s="5">
        <v>5.6819496583862802E-2</v>
      </c>
      <c r="K105" s="5">
        <v>6.5198982030412703E-2</v>
      </c>
      <c r="L105" s="5">
        <v>7.4249601800474296E-2</v>
      </c>
      <c r="M105" s="5">
        <v>6.8957307502586995E-2</v>
      </c>
      <c r="N105" s="5">
        <v>0.101679267535602</v>
      </c>
      <c r="O105" s="5">
        <v>0.104506278668337</v>
      </c>
      <c r="P105" s="5">
        <v>7.9476845250663305E-12</v>
      </c>
      <c r="Q105" s="5">
        <v>3.3924672550477902E-2</v>
      </c>
      <c r="R105" s="5">
        <v>0.10411116388600999</v>
      </c>
      <c r="S105" s="5">
        <v>6.19787856177548E-2</v>
      </c>
      <c r="T105" s="5">
        <v>0.125194398442212</v>
      </c>
      <c r="U105" s="5">
        <v>9.2668727433105197E-2</v>
      </c>
      <c r="V105" s="5">
        <v>0.11071131788981101</v>
      </c>
      <c r="X105" s="5">
        <v>5.1405680399867801E-11</v>
      </c>
      <c r="Z105" s="7">
        <f t="shared" si="41"/>
        <v>7.4558517307590265E-3</v>
      </c>
      <c r="AA105" s="7">
        <f t="shared" si="42"/>
        <v>9.9814999288458772E-2</v>
      </c>
      <c r="AB105" s="7">
        <f t="shared" si="43"/>
        <v>-4.8285627229222201E-2</v>
      </c>
      <c r="AC105" s="7">
        <f t="shared" si="44"/>
        <v>-1.2173273921631705E-2</v>
      </c>
      <c r="AD105" s="7">
        <f t="shared" si="45"/>
        <v>1.3624427376102272E-2</v>
      </c>
      <c r="AE105" s="7">
        <f t="shared" si="46"/>
        <v>1.4238262297529263E-2</v>
      </c>
      <c r="AF105" s="7">
        <f t="shared" si="47"/>
        <v>3.7459602389580127E-3</v>
      </c>
      <c r="AG105" s="7">
        <v>0</v>
      </c>
      <c r="AH105" s="7">
        <f t="shared" si="49"/>
        <v>-1.7941751667333066E-2</v>
      </c>
      <c r="AI105" s="7">
        <f t="shared" si="50"/>
        <v>-2.4814797449362293E-2</v>
      </c>
      <c r="AJ105" s="7">
        <f t="shared" si="51"/>
        <v>-1.7941751667333066E-2</v>
      </c>
      <c r="AK105" s="7">
        <f t="shared" si="52"/>
        <v>9.9366767297625197E-3</v>
      </c>
      <c r="AL105" s="7">
        <f t="shared" si="53"/>
        <v>8.2762412959347089E-5</v>
      </c>
      <c r="AM105" s="7">
        <f t="shared" si="54"/>
        <v>-2.2452790054595462E-3</v>
      </c>
      <c r="AN105" s="7">
        <f t="shared" si="55"/>
        <v>-1.6361046003952398E-2</v>
      </c>
      <c r="AU105" s="3"/>
      <c r="AV105" s="3"/>
      <c r="AW105" s="3"/>
      <c r="AX105" s="4">
        <v>41486</v>
      </c>
      <c r="AY105">
        <v>2086.7020000000002</v>
      </c>
      <c r="AZ105" s="6">
        <f t="shared" si="56"/>
        <v>7.4558517307590265E-3</v>
      </c>
      <c r="BA105" s="4">
        <v>41486</v>
      </c>
      <c r="BB105">
        <v>386.42</v>
      </c>
      <c r="BC105" s="6">
        <f t="shared" si="57"/>
        <v>9.9814999288458772E-2</v>
      </c>
      <c r="BD105" s="4">
        <v>41486</v>
      </c>
      <c r="BE105">
        <v>530.99</v>
      </c>
      <c r="BF105" s="6">
        <f t="shared" si="58"/>
        <v>-4.8285627229222201E-2</v>
      </c>
      <c r="BG105" s="4">
        <v>41486</v>
      </c>
      <c r="BH105">
        <v>860.16</v>
      </c>
      <c r="BI105" s="6">
        <f t="shared" si="59"/>
        <v>-1.2173273921631705E-2</v>
      </c>
      <c r="BJ105" s="4">
        <v>41486</v>
      </c>
      <c r="BK105">
        <v>253.9487</v>
      </c>
      <c r="BL105" s="6">
        <f t="shared" si="60"/>
        <v>1.3624427376102272E-2</v>
      </c>
      <c r="BM105" s="4">
        <v>41486</v>
      </c>
      <c r="BN105">
        <v>130.44239999999999</v>
      </c>
      <c r="BO105" s="6">
        <f t="shared" si="61"/>
        <v>1.4238262297529263E-2</v>
      </c>
      <c r="BP105" s="4">
        <v>41486</v>
      </c>
      <c r="BQ105">
        <v>122.991</v>
      </c>
      <c r="BR105" s="6">
        <f t="shared" si="62"/>
        <v>3.7459602389580127E-3</v>
      </c>
      <c r="BU105" s="6" t="e">
        <f t="shared" si="63"/>
        <v>#DIV/0!</v>
      </c>
      <c r="BV105" s="4">
        <v>41455</v>
      </c>
      <c r="BW105">
        <v>152.75700000000001</v>
      </c>
      <c r="BX105" s="6">
        <f t="shared" si="64"/>
        <v>-1.7941751667333066E-2</v>
      </c>
      <c r="BY105" s="4">
        <v>41455</v>
      </c>
      <c r="BZ105">
        <v>831.95</v>
      </c>
      <c r="CA105" s="6">
        <f t="shared" si="65"/>
        <v>-2.4814797449362293E-2</v>
      </c>
      <c r="CB105" s="4">
        <v>41455</v>
      </c>
      <c r="CC105">
        <v>152.75700000000001</v>
      </c>
      <c r="CD105" s="6">
        <f t="shared" si="66"/>
        <v>-1.7941751667333066E-2</v>
      </c>
      <c r="CE105" s="4">
        <v>41486</v>
      </c>
      <c r="CF105">
        <v>287.0643</v>
      </c>
      <c r="CG105" s="6">
        <f t="shared" si="67"/>
        <v>9.9366767297625197E-3</v>
      </c>
      <c r="CH105" s="4">
        <v>41486</v>
      </c>
      <c r="CI105">
        <v>142.58860000000001</v>
      </c>
      <c r="CJ105" s="6">
        <f t="shared" si="68"/>
        <v>8.2762412959347089E-5</v>
      </c>
      <c r="CK105" s="4">
        <v>41486</v>
      </c>
      <c r="CL105">
        <v>422.16</v>
      </c>
      <c r="CM105" s="6">
        <f t="shared" si="69"/>
        <v>-2.2452790054595462E-3</v>
      </c>
      <c r="CN105" s="4">
        <v>41486</v>
      </c>
      <c r="CO105">
        <v>214.03</v>
      </c>
      <c r="CP105" s="6">
        <f t="shared" si="70"/>
        <v>-1.6361046003952398E-2</v>
      </c>
    </row>
    <row r="106" spans="1:94" x14ac:dyDescent="0.35">
      <c r="A106" s="3">
        <v>41455</v>
      </c>
      <c r="B106" s="6">
        <f t="shared" si="38"/>
        <v>-0.13993047221920021</v>
      </c>
      <c r="C106" s="8">
        <f t="shared" si="39"/>
        <v>17.991815092177106</v>
      </c>
      <c r="D106" s="8">
        <f t="shared" si="71"/>
        <v>117.99181509217711</v>
      </c>
      <c r="E106" s="7">
        <f>SUMPRODUCT(J106:X106,Z106:AN106)</f>
        <v>-3.0317806901645841E-2</v>
      </c>
      <c r="F106" s="8">
        <f t="shared" si="40"/>
        <v>55.398269112364034</v>
      </c>
      <c r="G106" s="8">
        <f t="shared" si="72"/>
        <v>155.39826911236403</v>
      </c>
      <c r="H106" s="3"/>
      <c r="I106" s="3"/>
      <c r="J106" s="5">
        <v>5.6208644683128799E-2</v>
      </c>
      <c r="K106" s="5">
        <v>6.3527633646670301E-2</v>
      </c>
      <c r="L106" s="5">
        <v>7.5023844946414203E-2</v>
      </c>
      <c r="M106" s="5">
        <v>7.1647820594689396E-2</v>
      </c>
      <c r="N106" s="5">
        <v>9.7566213321850503E-2</v>
      </c>
      <c r="O106" s="5">
        <v>0.108340628078162</v>
      </c>
      <c r="P106" s="5">
        <v>5.9005436319809002E-11</v>
      </c>
      <c r="Q106" s="5">
        <v>3.2695691292585601E-2</v>
      </c>
      <c r="R106" s="5">
        <v>0.105495922199728</v>
      </c>
      <c r="S106" s="5">
        <v>7.9586197921765106E-2</v>
      </c>
      <c r="T106" s="5">
        <v>0.105943103236479</v>
      </c>
      <c r="U106" s="5">
        <v>8.8694077236205704E-2</v>
      </c>
      <c r="V106" s="5">
        <v>0.115270222338416</v>
      </c>
      <c r="X106" s="5">
        <v>4.4490048912782401E-10</v>
      </c>
      <c r="Z106" s="7">
        <f t="shared" si="41"/>
        <v>-0.13993047221920021</v>
      </c>
      <c r="AA106" s="7">
        <f t="shared" si="42"/>
        <v>-3.2919545291899423E-2</v>
      </c>
      <c r="AB106" s="7">
        <f t="shared" si="43"/>
        <v>-6.9185852519185895E-2</v>
      </c>
      <c r="AC106" s="7">
        <f t="shared" si="44"/>
        <v>-4.3247044345800567E-2</v>
      </c>
      <c r="AD106" s="7">
        <f t="shared" si="45"/>
        <v>-4.7145757410488022E-2</v>
      </c>
      <c r="AE106" s="7">
        <f t="shared" si="46"/>
        <v>-4.3015177231399783E-2</v>
      </c>
      <c r="AF106" s="7">
        <f t="shared" si="47"/>
        <v>-6.2801262550056015E-4</v>
      </c>
      <c r="AG106" s="7">
        <v>0</v>
      </c>
      <c r="AH106" s="7">
        <f t="shared" si="49"/>
        <v>-2.2341803290781151E-3</v>
      </c>
      <c r="AI106" s="7">
        <f t="shared" si="50"/>
        <v>-5.1548807348041255E-4</v>
      </c>
      <c r="AJ106" s="7">
        <f t="shared" si="51"/>
        <v>-2.2341803290781151E-3</v>
      </c>
      <c r="AK106" s="7">
        <f t="shared" si="52"/>
        <v>-2.6012640183777629E-2</v>
      </c>
      <c r="AL106" s="7">
        <f t="shared" si="53"/>
        <v>7.5052905283834806E-5</v>
      </c>
      <c r="AM106" s="7">
        <f t="shared" si="54"/>
        <v>-9.1796829262580128E-3</v>
      </c>
      <c r="AN106" s="7">
        <f t="shared" si="55"/>
        <v>-1.3734022300788691E-2</v>
      </c>
      <c r="AU106" s="3"/>
      <c r="AV106" s="3"/>
      <c r="AW106" s="3"/>
      <c r="AX106" s="4">
        <v>41453</v>
      </c>
      <c r="AY106">
        <v>2071.259</v>
      </c>
      <c r="AZ106" s="6">
        <f t="shared" si="56"/>
        <v>-0.13993047221920021</v>
      </c>
      <c r="BA106" s="4">
        <v>41453</v>
      </c>
      <c r="BB106">
        <v>351.35</v>
      </c>
      <c r="BC106" s="6">
        <f t="shared" si="57"/>
        <v>-3.2919545291899423E-2</v>
      </c>
      <c r="BD106" s="4">
        <v>41453</v>
      </c>
      <c r="BE106">
        <v>557.92999999999995</v>
      </c>
      <c r="BF106" s="6">
        <f t="shared" si="58"/>
        <v>-6.9185852519185895E-2</v>
      </c>
      <c r="BG106" s="4">
        <v>41453</v>
      </c>
      <c r="BH106">
        <v>870.76</v>
      </c>
      <c r="BI106" s="6">
        <f t="shared" si="59"/>
        <v>-4.3247044345800567E-2</v>
      </c>
      <c r="BJ106" s="4">
        <v>41453</v>
      </c>
      <c r="BK106">
        <v>250.53530000000001</v>
      </c>
      <c r="BL106" s="6">
        <f t="shared" si="60"/>
        <v>-4.7145757410488022E-2</v>
      </c>
      <c r="BM106" s="4">
        <v>41453</v>
      </c>
      <c r="BN106">
        <v>128.6112</v>
      </c>
      <c r="BO106" s="6">
        <f t="shared" si="61"/>
        <v>-4.3015177231399783E-2</v>
      </c>
      <c r="BP106" s="4">
        <v>41453</v>
      </c>
      <c r="BQ106">
        <v>122.532</v>
      </c>
      <c r="BR106" s="6">
        <f t="shared" si="62"/>
        <v>-6.2801262550056015E-4</v>
      </c>
      <c r="BU106" s="6" t="e">
        <f t="shared" si="63"/>
        <v>#DIV/0!</v>
      </c>
      <c r="BV106" s="4">
        <v>41425</v>
      </c>
      <c r="BW106">
        <v>155.5478</v>
      </c>
      <c r="BX106" s="6">
        <f t="shared" si="64"/>
        <v>-2.2341803290781151E-3</v>
      </c>
      <c r="BY106" s="4">
        <v>41425</v>
      </c>
      <c r="BZ106">
        <v>853.12</v>
      </c>
      <c r="CA106" s="6">
        <f t="shared" si="65"/>
        <v>-5.1548807348041255E-4</v>
      </c>
      <c r="CB106" s="4">
        <v>41425</v>
      </c>
      <c r="CC106">
        <v>155.5478</v>
      </c>
      <c r="CD106" s="6">
        <f t="shared" si="66"/>
        <v>-2.2341803290781151E-3</v>
      </c>
      <c r="CE106" s="4">
        <v>41455</v>
      </c>
      <c r="CF106">
        <v>284.23989999999998</v>
      </c>
      <c r="CG106" s="6">
        <f t="shared" si="67"/>
        <v>-2.6012640183777629E-2</v>
      </c>
      <c r="CH106" s="4">
        <v>41453</v>
      </c>
      <c r="CI106">
        <v>142.57679999999999</v>
      </c>
      <c r="CJ106" s="6">
        <f t="shared" si="68"/>
        <v>7.5052905283834806E-5</v>
      </c>
      <c r="CK106" s="4">
        <v>41455</v>
      </c>
      <c r="CL106">
        <v>423.11</v>
      </c>
      <c r="CM106" s="6">
        <f t="shared" si="69"/>
        <v>-9.1796829262580128E-3</v>
      </c>
      <c r="CN106" s="4">
        <v>41455</v>
      </c>
      <c r="CO106">
        <v>217.59</v>
      </c>
      <c r="CP106" s="6">
        <f t="shared" si="70"/>
        <v>-1.3734022300788691E-2</v>
      </c>
    </row>
    <row r="107" spans="1:94" x14ac:dyDescent="0.35">
      <c r="A107" s="3">
        <v>41425</v>
      </c>
      <c r="B107" s="6">
        <f t="shared" si="38"/>
        <v>5.6461391333339238E-2</v>
      </c>
      <c r="C107" s="8">
        <f t="shared" si="39"/>
        <v>37.188693798542403</v>
      </c>
      <c r="D107" s="8">
        <f t="shared" si="71"/>
        <v>137.1886937985424</v>
      </c>
      <c r="E107" s="7">
        <f>SUMPRODUCT(J107:X107,Z107:AN107)</f>
        <v>-3.5939937591991737E-4</v>
      </c>
      <c r="F107" s="8">
        <f t="shared" si="40"/>
        <v>60.256907075741367</v>
      </c>
      <c r="G107" s="8">
        <f t="shared" si="72"/>
        <v>160.25690707574137</v>
      </c>
      <c r="H107" s="3"/>
      <c r="I107" s="3"/>
      <c r="J107" s="5">
        <v>6.1873564579265898E-2</v>
      </c>
      <c r="K107" s="5">
        <v>7.0251539761541401E-2</v>
      </c>
      <c r="L107" s="5">
        <v>7.3083808883129306E-2</v>
      </c>
      <c r="M107" s="5">
        <v>6.2909104086688303E-2</v>
      </c>
      <c r="N107" s="5">
        <v>9.4775444722415905E-2</v>
      </c>
      <c r="O107" s="5">
        <v>0.113060088074718</v>
      </c>
      <c r="P107" s="5">
        <v>6.1212849755321595E-10</v>
      </c>
      <c r="Q107" s="5">
        <v>3.1421045426358499E-2</v>
      </c>
      <c r="R107" s="5">
        <v>9.8495306259866106E-2</v>
      </c>
      <c r="S107" s="5">
        <v>8.3117543083657305E-2</v>
      </c>
      <c r="T107" s="5">
        <v>0.10567666743371699</v>
      </c>
      <c r="U107" s="5">
        <v>9.9989283313247704E-2</v>
      </c>
      <c r="V107" s="5">
        <v>0.105346603248025</v>
      </c>
      <c r="X107" s="5">
        <v>5.1524034147456601E-10</v>
      </c>
      <c r="Z107" s="7">
        <f t="shared" si="41"/>
        <v>5.6461391333339238E-2</v>
      </c>
      <c r="AA107" s="7">
        <f t="shared" si="42"/>
        <v>-2.5246834084567567E-2</v>
      </c>
      <c r="AB107" s="7">
        <f t="shared" si="43"/>
        <v>-1.2683248229286848E-2</v>
      </c>
      <c r="AC107" s="7">
        <f t="shared" si="44"/>
        <v>-3.7378630507900946E-2</v>
      </c>
      <c r="AD107" s="7">
        <f t="shared" si="45"/>
        <v>-2.2427933583602622E-2</v>
      </c>
      <c r="AE107" s="7">
        <f t="shared" si="46"/>
        <v>-1.7133884619069534E-2</v>
      </c>
      <c r="AF107" s="7">
        <f t="shared" si="47"/>
        <v>1.2678196805259565E-2</v>
      </c>
      <c r="AG107" s="7">
        <v>0</v>
      </c>
      <c r="AH107" s="7">
        <f t="shared" si="49"/>
        <v>1.419056590516979E-2</v>
      </c>
      <c r="AI107" s="7">
        <f t="shared" si="50"/>
        <v>1.7669361184634018E-2</v>
      </c>
      <c r="AJ107" s="7">
        <f t="shared" si="51"/>
        <v>1.419056590516979E-2</v>
      </c>
      <c r="AK107" s="7">
        <f t="shared" si="52"/>
        <v>8.8602895167876911E-3</v>
      </c>
      <c r="AL107" s="7">
        <f t="shared" si="53"/>
        <v>9.5403447852522585E-5</v>
      </c>
      <c r="AM107" s="7">
        <f t="shared" si="54"/>
        <v>-1.3172185889584834E-2</v>
      </c>
      <c r="AN107" s="7">
        <f t="shared" si="55"/>
        <v>1.2389867841409771E-2</v>
      </c>
      <c r="AU107" s="3"/>
      <c r="AV107" s="3"/>
      <c r="AW107" s="3"/>
      <c r="AX107" s="4">
        <v>41425</v>
      </c>
      <c r="AY107">
        <v>2408.2460000000001</v>
      </c>
      <c r="AZ107" s="6">
        <f t="shared" si="56"/>
        <v>5.6461391333339238E-2</v>
      </c>
      <c r="BA107" s="4">
        <v>41425</v>
      </c>
      <c r="BB107">
        <v>363.31</v>
      </c>
      <c r="BC107" s="6">
        <f t="shared" si="57"/>
        <v>-2.5246834084567567E-2</v>
      </c>
      <c r="BD107" s="4">
        <v>41425</v>
      </c>
      <c r="BE107">
        <v>599.4</v>
      </c>
      <c r="BF107" s="6">
        <f t="shared" si="58"/>
        <v>-1.2683248229286848E-2</v>
      </c>
      <c r="BG107" s="4">
        <v>41425</v>
      </c>
      <c r="BH107">
        <v>910.12</v>
      </c>
      <c r="BI107" s="6">
        <f t="shared" si="59"/>
        <v>-3.7378630507900946E-2</v>
      </c>
      <c r="BJ107" s="4">
        <v>41425</v>
      </c>
      <c r="BK107">
        <v>262.9314</v>
      </c>
      <c r="BL107" s="6">
        <f t="shared" si="60"/>
        <v>-2.2427933583602622E-2</v>
      </c>
      <c r="BM107" s="4">
        <v>41425</v>
      </c>
      <c r="BN107">
        <v>134.3921</v>
      </c>
      <c r="BO107" s="6">
        <f t="shared" si="61"/>
        <v>-1.7133884619069534E-2</v>
      </c>
      <c r="BP107" s="4">
        <v>41425</v>
      </c>
      <c r="BQ107">
        <v>122.60899999999999</v>
      </c>
      <c r="BR107" s="6">
        <f t="shared" si="62"/>
        <v>1.2678196805259565E-2</v>
      </c>
      <c r="BU107" s="6" t="e">
        <f t="shared" si="63"/>
        <v>#DIV/0!</v>
      </c>
      <c r="BV107" s="4">
        <v>41394</v>
      </c>
      <c r="BW107">
        <v>155.89609999999999</v>
      </c>
      <c r="BX107" s="6">
        <f t="shared" si="64"/>
        <v>1.419056590516979E-2</v>
      </c>
      <c r="BY107" s="4">
        <v>41394</v>
      </c>
      <c r="BZ107">
        <v>853.56</v>
      </c>
      <c r="CA107" s="6">
        <f t="shared" si="65"/>
        <v>1.7669361184634018E-2</v>
      </c>
      <c r="CB107" s="4">
        <v>41394</v>
      </c>
      <c r="CC107">
        <v>155.89609999999999</v>
      </c>
      <c r="CD107" s="6">
        <f t="shared" si="66"/>
        <v>1.419056590516979E-2</v>
      </c>
      <c r="CE107" s="4">
        <v>41425</v>
      </c>
      <c r="CF107">
        <v>291.83120000000002</v>
      </c>
      <c r="CG107" s="6">
        <f t="shared" si="67"/>
        <v>8.8602895167876911E-3</v>
      </c>
      <c r="CH107" s="4">
        <v>41425</v>
      </c>
      <c r="CI107">
        <v>142.56610000000001</v>
      </c>
      <c r="CJ107" s="6">
        <f t="shared" si="68"/>
        <v>9.5403447852522585E-5</v>
      </c>
      <c r="CK107" s="4">
        <v>41425</v>
      </c>
      <c r="CL107">
        <v>427.03</v>
      </c>
      <c r="CM107" s="6">
        <f t="shared" si="69"/>
        <v>-1.3172185889584834E-2</v>
      </c>
      <c r="CN107" s="4">
        <v>41425</v>
      </c>
      <c r="CO107">
        <v>220.62</v>
      </c>
      <c r="CP107" s="6">
        <f t="shared" si="70"/>
        <v>1.2389867841409771E-2</v>
      </c>
    </row>
    <row r="108" spans="1:94" x14ac:dyDescent="0.35">
      <c r="A108" s="3">
        <v>41394</v>
      </c>
      <c r="B108" s="6">
        <f t="shared" si="38"/>
        <v>-2.6221292294232812E-2</v>
      </c>
      <c r="C108" s="8">
        <f t="shared" si="39"/>
        <v>29.856798292836089</v>
      </c>
      <c r="D108" s="8">
        <f t="shared" si="71"/>
        <v>129.85679829283609</v>
      </c>
      <c r="E108" s="7">
        <f>SUMPRODUCT(J108:X108,Z108:AN108)</f>
        <v>4.908634372722041E-3</v>
      </c>
      <c r="F108" s="8">
        <f t="shared" si="40"/>
        <v>60.314524015623476</v>
      </c>
      <c r="G108" s="8">
        <f t="shared" si="72"/>
        <v>160.31452401562348</v>
      </c>
      <c r="H108" s="3"/>
      <c r="I108" s="3"/>
      <c r="J108" s="5">
        <v>6.8505576670768606E-2</v>
      </c>
      <c r="K108" s="5">
        <v>7.2297572682933603E-2</v>
      </c>
      <c r="L108" s="5">
        <v>6.4344181173468906E-2</v>
      </c>
      <c r="M108" s="5">
        <v>6.0863149281997E-2</v>
      </c>
      <c r="N108" s="5">
        <v>9.6963820033261303E-2</v>
      </c>
      <c r="O108" s="5">
        <v>0.11214431909134299</v>
      </c>
      <c r="P108" s="5">
        <v>8.8404510397875203E-10</v>
      </c>
      <c r="Q108" s="5">
        <v>3.3529054888870202E-2</v>
      </c>
      <c r="R108" s="5">
        <v>9.2724398787310897E-2</v>
      </c>
      <c r="S108" s="5">
        <v>8.8731058225260798E-2</v>
      </c>
      <c r="T108" s="5">
        <v>0.10375233979607799</v>
      </c>
      <c r="U108" s="5">
        <v>9.5210022329758004E-2</v>
      </c>
      <c r="V108" s="5">
        <v>0.11093450609800699</v>
      </c>
      <c r="X108" s="5">
        <v>5.6896430786207099E-11</v>
      </c>
      <c r="Z108" s="7">
        <f t="shared" si="41"/>
        <v>-2.6221292294232812E-2</v>
      </c>
      <c r="AA108" s="7">
        <f t="shared" si="42"/>
        <v>7.9234159928608314E-3</v>
      </c>
      <c r="AB108" s="7">
        <f t="shared" si="43"/>
        <v>1.4708340297509725E-2</v>
      </c>
      <c r="AC108" s="7">
        <f t="shared" si="44"/>
        <v>2.7350074433059226E-2</v>
      </c>
      <c r="AD108" s="7">
        <f t="shared" si="45"/>
        <v>-2.7909977375074859E-2</v>
      </c>
      <c r="AE108" s="7">
        <f t="shared" si="46"/>
        <v>1.4918537762108117E-2</v>
      </c>
      <c r="AF108" s="7">
        <f t="shared" si="47"/>
        <v>3.0653499469777685E-3</v>
      </c>
      <c r="AG108" s="7">
        <v>0</v>
      </c>
      <c r="AH108" s="7">
        <f t="shared" si="49"/>
        <v>5.0239822578366372E-3</v>
      </c>
      <c r="AI108" s="7">
        <f t="shared" si="50"/>
        <v>9.7028940145423744E-3</v>
      </c>
      <c r="AJ108" s="7">
        <f t="shared" si="51"/>
        <v>5.0239822578366372E-3</v>
      </c>
      <c r="AK108" s="7">
        <f t="shared" si="52"/>
        <v>2.8279552156887273E-2</v>
      </c>
      <c r="AL108" s="7">
        <f t="shared" si="53"/>
        <v>1.2418020020387403E-4</v>
      </c>
      <c r="AM108" s="7">
        <f t="shared" si="54"/>
        <v>4.4567210603282557E-3</v>
      </c>
      <c r="AN108" s="7">
        <f t="shared" si="55"/>
        <v>4.4710762848582577E-3</v>
      </c>
      <c r="AU108" s="3"/>
      <c r="AV108" s="3"/>
      <c r="AW108" s="3"/>
      <c r="AX108" s="4">
        <v>41394</v>
      </c>
      <c r="AY108">
        <v>2279.54</v>
      </c>
      <c r="AZ108" s="6">
        <f t="shared" si="56"/>
        <v>-2.6221292294232812E-2</v>
      </c>
      <c r="BA108" s="4">
        <v>41394</v>
      </c>
      <c r="BB108">
        <v>372.72</v>
      </c>
      <c r="BC108" s="6">
        <f t="shared" si="57"/>
        <v>7.9234159928608314E-3</v>
      </c>
      <c r="BD108" s="4">
        <v>41394</v>
      </c>
      <c r="BE108">
        <v>607.1</v>
      </c>
      <c r="BF108" s="6">
        <f t="shared" si="58"/>
        <v>1.4708340297509725E-2</v>
      </c>
      <c r="BG108" s="4">
        <v>41394</v>
      </c>
      <c r="BH108">
        <v>945.46</v>
      </c>
      <c r="BI108" s="6">
        <f t="shared" si="59"/>
        <v>2.7350074433059226E-2</v>
      </c>
      <c r="BJ108" s="4">
        <v>41394</v>
      </c>
      <c r="BK108">
        <v>268.96370000000002</v>
      </c>
      <c r="BL108" s="6">
        <f t="shared" si="60"/>
        <v>-2.7909977375074859E-2</v>
      </c>
      <c r="BM108" s="4">
        <v>41394</v>
      </c>
      <c r="BN108">
        <v>136.73490000000001</v>
      </c>
      <c r="BO108" s="6">
        <f t="shared" si="61"/>
        <v>1.4918537762108117E-2</v>
      </c>
      <c r="BP108" s="4">
        <v>41394</v>
      </c>
      <c r="BQ108">
        <v>121.074</v>
      </c>
      <c r="BR108" s="6">
        <f t="shared" si="62"/>
        <v>3.0653499469777685E-3</v>
      </c>
      <c r="BU108" s="6" t="e">
        <f t="shared" si="63"/>
        <v>#DIV/0!</v>
      </c>
      <c r="BV108" s="4">
        <v>41364</v>
      </c>
      <c r="BW108">
        <v>153.7148</v>
      </c>
      <c r="BX108" s="6">
        <f t="shared" si="64"/>
        <v>5.0239822578366372E-3</v>
      </c>
      <c r="BY108" s="4">
        <v>41364</v>
      </c>
      <c r="BZ108">
        <v>838.74</v>
      </c>
      <c r="CA108" s="6">
        <f t="shared" si="65"/>
        <v>9.7028940145423744E-3</v>
      </c>
      <c r="CB108" s="4">
        <v>41364</v>
      </c>
      <c r="CC108">
        <v>153.7148</v>
      </c>
      <c r="CD108" s="6">
        <f t="shared" si="66"/>
        <v>5.0239822578366372E-3</v>
      </c>
      <c r="CE108" s="4">
        <v>41394</v>
      </c>
      <c r="CF108">
        <v>289.26819999999998</v>
      </c>
      <c r="CG108" s="6">
        <f t="shared" si="67"/>
        <v>2.8279552156887273E-2</v>
      </c>
      <c r="CH108" s="4">
        <v>41394</v>
      </c>
      <c r="CI108">
        <v>142.55250000000001</v>
      </c>
      <c r="CJ108" s="6">
        <f t="shared" si="68"/>
        <v>1.2418020020387403E-4</v>
      </c>
      <c r="CK108" s="4">
        <v>41394</v>
      </c>
      <c r="CL108">
        <v>432.73</v>
      </c>
      <c r="CM108" s="6">
        <f t="shared" si="69"/>
        <v>4.4567210603282557E-3</v>
      </c>
      <c r="CN108" s="4">
        <v>41394</v>
      </c>
      <c r="CO108">
        <v>217.92</v>
      </c>
      <c r="CP108" s="6">
        <f t="shared" si="70"/>
        <v>4.4710762848582577E-3</v>
      </c>
    </row>
    <row r="109" spans="1:94" x14ac:dyDescent="0.35">
      <c r="A109" s="3">
        <v>41364</v>
      </c>
      <c r="B109" s="6">
        <f t="shared" si="38"/>
        <v>-5.4544999260896974E-2</v>
      </c>
      <c r="C109" s="8">
        <f t="shared" si="39"/>
        <v>33.353499378498498</v>
      </c>
      <c r="D109" s="8">
        <f t="shared" si="71"/>
        <v>133.3534993784985</v>
      </c>
      <c r="E109" s="7">
        <f>SUMPRODUCT(J109:X109,Z109:AN109)</f>
        <v>-2.578151614729659E-3</v>
      </c>
      <c r="F109" s="8">
        <f t="shared" si="40"/>
        <v>59.531442493470109</v>
      </c>
      <c r="G109" s="8">
        <f t="shared" si="72"/>
        <v>159.53144249347011</v>
      </c>
      <c r="H109" s="3"/>
      <c r="I109" s="3"/>
      <c r="J109" s="5">
        <v>7.3484705266773698E-2</v>
      </c>
      <c r="K109" s="5">
        <v>6.5846465274344804E-2</v>
      </c>
      <c r="L109" s="5">
        <v>6.4632434493949203E-2</v>
      </c>
      <c r="M109" s="5">
        <v>6.7314274109450997E-2</v>
      </c>
      <c r="N109" s="5">
        <v>9.1958204064658405E-2</v>
      </c>
      <c r="O109" s="5">
        <v>0.117037816500869</v>
      </c>
      <c r="P109" s="5">
        <v>2.2061240038523301E-11</v>
      </c>
      <c r="Q109" s="5">
        <v>2.8261763542995099E-2</v>
      </c>
      <c r="R109" s="5">
        <v>8.5945432368249003E-2</v>
      </c>
      <c r="S109" s="5">
        <v>8.7264107298914498E-2</v>
      </c>
      <c r="T109" s="5">
        <v>0.10438105384620699</v>
      </c>
      <c r="U109" s="5">
        <v>0.103404041875217</v>
      </c>
      <c r="V109" s="5">
        <v>0.11046970027540701</v>
      </c>
      <c r="X109" s="5">
        <v>1.0609034038387299E-9</v>
      </c>
      <c r="Z109" s="7">
        <f t="shared" si="41"/>
        <v>-5.4544999260896974E-2</v>
      </c>
      <c r="AA109" s="7">
        <f t="shared" si="42"/>
        <v>-2.4892545420984621E-2</v>
      </c>
      <c r="AB109" s="7">
        <f t="shared" si="43"/>
        <v>1.952832117783369E-2</v>
      </c>
      <c r="AC109" s="7">
        <f t="shared" si="44"/>
        <v>1.3345519010757903E-2</v>
      </c>
      <c r="AD109" s="7">
        <f t="shared" si="45"/>
        <v>6.738246818717185E-3</v>
      </c>
      <c r="AE109" s="7">
        <f t="shared" si="46"/>
        <v>3.3412533412524126E-4</v>
      </c>
      <c r="AF109" s="7">
        <f t="shared" si="47"/>
        <v>8.6741430314374729E-3</v>
      </c>
      <c r="AG109" s="7">
        <v>0</v>
      </c>
      <c r="AH109" s="7">
        <f t="shared" si="49"/>
        <v>-4.3051227249674522E-3</v>
      </c>
      <c r="AI109" s="7">
        <f t="shared" si="50"/>
        <v>2.9460059886022663E-3</v>
      </c>
      <c r="AJ109" s="7">
        <f t="shared" si="51"/>
        <v>-4.3051227249674522E-3</v>
      </c>
      <c r="AK109" s="7">
        <f t="shared" si="52"/>
        <v>7.7265069446857742E-3</v>
      </c>
      <c r="AL109" s="7">
        <f t="shared" si="53"/>
        <v>1.1998509658799734E-4</v>
      </c>
      <c r="AM109" s="7">
        <f t="shared" si="54"/>
        <v>4.3127564341664095E-3</v>
      </c>
      <c r="AN109" s="7">
        <f t="shared" si="55"/>
        <v>4.6114825916529544E-4</v>
      </c>
      <c r="AU109" s="3"/>
      <c r="AV109" s="3"/>
      <c r="AW109" s="3"/>
      <c r="AX109" s="4">
        <v>41362</v>
      </c>
      <c r="AY109">
        <v>2340.922</v>
      </c>
      <c r="AZ109" s="6">
        <f t="shared" si="56"/>
        <v>-5.4544999260896974E-2</v>
      </c>
      <c r="BA109" s="4">
        <v>41362</v>
      </c>
      <c r="BB109">
        <v>369.79</v>
      </c>
      <c r="BC109" s="6">
        <f t="shared" si="57"/>
        <v>-2.4892545420984621E-2</v>
      </c>
      <c r="BD109" s="4">
        <v>41362</v>
      </c>
      <c r="BE109">
        <v>598.29999999999995</v>
      </c>
      <c r="BF109" s="6">
        <f t="shared" si="58"/>
        <v>1.952832117783369E-2</v>
      </c>
      <c r="BG109" s="4">
        <v>41362</v>
      </c>
      <c r="BH109">
        <v>920.29</v>
      </c>
      <c r="BI109" s="6">
        <f t="shared" si="59"/>
        <v>1.3345519010757903E-2</v>
      </c>
      <c r="BJ109" s="4">
        <v>41362</v>
      </c>
      <c r="BK109">
        <v>276.68599999999998</v>
      </c>
      <c r="BL109" s="6">
        <f t="shared" si="60"/>
        <v>6.738246818717185E-3</v>
      </c>
      <c r="BM109" s="4">
        <v>41362</v>
      </c>
      <c r="BN109">
        <v>134.72499999999999</v>
      </c>
      <c r="BO109" s="6">
        <f t="shared" si="61"/>
        <v>3.3412533412524126E-4</v>
      </c>
      <c r="BP109" s="4">
        <v>41362</v>
      </c>
      <c r="BQ109">
        <v>120.70399999999999</v>
      </c>
      <c r="BR109" s="6">
        <f t="shared" si="62"/>
        <v>8.6741430314374729E-3</v>
      </c>
      <c r="BU109" s="6" t="e">
        <f t="shared" si="63"/>
        <v>#DIV/0!</v>
      </c>
      <c r="BV109" s="4">
        <v>41333</v>
      </c>
      <c r="BW109">
        <v>152.94640000000001</v>
      </c>
      <c r="BX109" s="6">
        <f t="shared" si="64"/>
        <v>-4.3051227249674522E-3</v>
      </c>
      <c r="BY109" s="4">
        <v>41333</v>
      </c>
      <c r="BZ109">
        <v>830.68</v>
      </c>
      <c r="CA109" s="6">
        <f t="shared" si="65"/>
        <v>2.9460059886022663E-3</v>
      </c>
      <c r="CB109" s="4">
        <v>41333</v>
      </c>
      <c r="CC109">
        <v>152.94640000000001</v>
      </c>
      <c r="CD109" s="6">
        <f t="shared" si="66"/>
        <v>-4.3051227249674522E-3</v>
      </c>
      <c r="CE109" s="4">
        <v>41364</v>
      </c>
      <c r="CF109">
        <v>281.31279999999998</v>
      </c>
      <c r="CG109" s="6">
        <f t="shared" si="67"/>
        <v>7.7265069446857742E-3</v>
      </c>
      <c r="CH109" s="4">
        <v>41362</v>
      </c>
      <c r="CI109">
        <v>142.53479999999999</v>
      </c>
      <c r="CJ109" s="6">
        <f t="shared" si="68"/>
        <v>1.1998509658799734E-4</v>
      </c>
      <c r="CK109" s="4">
        <v>41364</v>
      </c>
      <c r="CL109">
        <v>430.81</v>
      </c>
      <c r="CM109" s="6">
        <f t="shared" si="69"/>
        <v>4.3127564341664095E-3</v>
      </c>
      <c r="CN109" s="4">
        <v>41364</v>
      </c>
      <c r="CO109">
        <v>216.95</v>
      </c>
      <c r="CP109" s="6">
        <f t="shared" si="70"/>
        <v>4.6114825916529544E-4</v>
      </c>
    </row>
    <row r="110" spans="1:94" x14ac:dyDescent="0.35">
      <c r="A110" s="3">
        <v>41333</v>
      </c>
      <c r="B110" s="6">
        <f t="shared" si="38"/>
        <v>-8.3541830791246038E-3</v>
      </c>
      <c r="C110" s="8">
        <f t="shared" si="39"/>
        <v>41.046902575215427</v>
      </c>
      <c r="D110" s="8">
        <f t="shared" si="71"/>
        <v>141.04690257521543</v>
      </c>
      <c r="E110" s="7">
        <f>SUMPRODUCT(J110:X110,Z110:AN110)</f>
        <v>5.2916163088705733E-4</v>
      </c>
      <c r="F110" s="8">
        <f t="shared" si="40"/>
        <v>59.943801864513091</v>
      </c>
      <c r="G110" s="8">
        <f t="shared" si="72"/>
        <v>159.94380186451309</v>
      </c>
      <c r="H110" s="3"/>
      <c r="I110" s="3"/>
      <c r="J110" s="5">
        <v>6.0971427592159802E-2</v>
      </c>
      <c r="K110" s="5">
        <v>6.7358719438406198E-2</v>
      </c>
      <c r="L110" s="5">
        <v>7.8008016139320194E-2</v>
      </c>
      <c r="M110" s="5">
        <v>6.6810033759836004E-2</v>
      </c>
      <c r="N110" s="5">
        <v>9.18780959959168E-2</v>
      </c>
      <c r="O110" s="5">
        <v>0.117652500175969</v>
      </c>
      <c r="P110" s="5">
        <v>4.5949833255741996E-12</v>
      </c>
      <c r="Q110" s="5">
        <v>2.6101388053979799E-2</v>
      </c>
      <c r="R110" s="5">
        <v>8.3026218887164993E-2</v>
      </c>
      <c r="S110" s="5">
        <v>8.5878477541459594E-2</v>
      </c>
      <c r="T110" s="5">
        <v>0.104851646607153</v>
      </c>
      <c r="U110" s="5">
        <v>0.10375038105189301</v>
      </c>
      <c r="V110" s="5">
        <v>0.113713094263017</v>
      </c>
      <c r="X110" s="5">
        <v>4.8912999269554298E-10</v>
      </c>
      <c r="Z110" s="7">
        <f t="shared" si="41"/>
        <v>-8.3541830791246038E-3</v>
      </c>
      <c r="AA110" s="7">
        <f t="shared" si="42"/>
        <v>-5.2777500249775192E-2</v>
      </c>
      <c r="AB110" s="7">
        <f t="shared" si="43"/>
        <v>-3.7825252906166382E-2</v>
      </c>
      <c r="AC110" s="7">
        <f t="shared" si="44"/>
        <v>3.0699564191029548E-2</v>
      </c>
      <c r="AD110" s="7">
        <f t="shared" si="45"/>
        <v>-4.0867983552996721E-2</v>
      </c>
      <c r="AE110" s="7">
        <f t="shared" si="46"/>
        <v>1.3341680034430162E-2</v>
      </c>
      <c r="AF110" s="7">
        <f t="shared" si="47"/>
        <v>8.6225061739841052E-3</v>
      </c>
      <c r="AG110" s="7">
        <v>0</v>
      </c>
      <c r="AH110" s="7">
        <f t="shared" si="49"/>
        <v>3.1554863409776084E-2</v>
      </c>
      <c r="AI110" s="7">
        <f t="shared" si="50"/>
        <v>8.8185140073081727E-3</v>
      </c>
      <c r="AJ110" s="7">
        <f t="shared" si="51"/>
        <v>3.1554863409776084E-2</v>
      </c>
      <c r="AK110" s="7">
        <f t="shared" si="52"/>
        <v>9.4433298956694781E-3</v>
      </c>
      <c r="AL110" s="7">
        <f t="shared" si="53"/>
        <v>1.129811875796093E-4</v>
      </c>
      <c r="AM110" s="7">
        <f t="shared" si="54"/>
        <v>-5.4946328796976899E-3</v>
      </c>
      <c r="AN110" s="7">
        <f t="shared" si="55"/>
        <v>-3.8586981487436418E-3</v>
      </c>
      <c r="AU110" s="3"/>
      <c r="AV110" s="3"/>
      <c r="AW110" s="3"/>
      <c r="AX110" s="4">
        <v>41333</v>
      </c>
      <c r="AY110">
        <v>2475.9740000000002</v>
      </c>
      <c r="AZ110" s="6">
        <f t="shared" si="56"/>
        <v>-8.3541830791246038E-3</v>
      </c>
      <c r="BA110" s="4">
        <v>41333</v>
      </c>
      <c r="BB110">
        <v>379.23</v>
      </c>
      <c r="BC110" s="6">
        <f t="shared" si="57"/>
        <v>-5.2777500249775192E-2</v>
      </c>
      <c r="BD110" s="4">
        <v>41333</v>
      </c>
      <c r="BE110">
        <v>586.84</v>
      </c>
      <c r="BF110" s="6">
        <f t="shared" si="58"/>
        <v>-3.7825252906166382E-2</v>
      </c>
      <c r="BG110" s="4">
        <v>41333</v>
      </c>
      <c r="BH110">
        <v>908.17</v>
      </c>
      <c r="BI110" s="6">
        <f t="shared" si="59"/>
        <v>3.0699564191029548E-2</v>
      </c>
      <c r="BJ110" s="4">
        <v>41333</v>
      </c>
      <c r="BK110">
        <v>274.83409999999998</v>
      </c>
      <c r="BL110" s="6">
        <f t="shared" si="60"/>
        <v>-4.0867983552996721E-2</v>
      </c>
      <c r="BM110" s="4">
        <v>41333</v>
      </c>
      <c r="BN110">
        <v>134.68</v>
      </c>
      <c r="BO110" s="6">
        <f t="shared" si="61"/>
        <v>1.3341680034430162E-2</v>
      </c>
      <c r="BP110" s="4">
        <v>41333</v>
      </c>
      <c r="BQ110">
        <v>119.666</v>
      </c>
      <c r="BR110" s="6">
        <f t="shared" si="62"/>
        <v>8.6225061739841052E-3</v>
      </c>
      <c r="BU110" s="6" t="e">
        <f t="shared" si="63"/>
        <v>#DIV/0!</v>
      </c>
      <c r="BV110" s="4">
        <v>41305</v>
      </c>
      <c r="BW110">
        <v>153.60769999999999</v>
      </c>
      <c r="BX110" s="6">
        <f t="shared" si="64"/>
        <v>3.1554863409776084E-2</v>
      </c>
      <c r="BY110" s="4">
        <v>41305</v>
      </c>
      <c r="BZ110">
        <v>828.24</v>
      </c>
      <c r="CA110" s="6">
        <f t="shared" si="65"/>
        <v>8.8185140073081727E-3</v>
      </c>
      <c r="CB110" s="4">
        <v>41305</v>
      </c>
      <c r="CC110">
        <v>153.60769999999999</v>
      </c>
      <c r="CD110" s="6">
        <f t="shared" si="66"/>
        <v>3.1554863409776084E-2</v>
      </c>
      <c r="CE110" s="4">
        <v>41333</v>
      </c>
      <c r="CF110">
        <v>279.15589999999997</v>
      </c>
      <c r="CG110" s="6">
        <f t="shared" si="67"/>
        <v>9.4433298956694781E-3</v>
      </c>
      <c r="CH110" s="4">
        <v>41333</v>
      </c>
      <c r="CI110">
        <v>142.51769999999999</v>
      </c>
      <c r="CJ110" s="6">
        <f t="shared" si="68"/>
        <v>1.129811875796093E-4</v>
      </c>
      <c r="CK110" s="4">
        <v>41333</v>
      </c>
      <c r="CL110">
        <v>428.96</v>
      </c>
      <c r="CM110" s="6">
        <f t="shared" si="69"/>
        <v>-5.4946328796976899E-3</v>
      </c>
      <c r="CN110" s="4">
        <v>41333</v>
      </c>
      <c r="CO110">
        <v>216.85</v>
      </c>
      <c r="CP110" s="6">
        <f t="shared" si="70"/>
        <v>-3.8586981487436418E-3</v>
      </c>
    </row>
    <row r="111" spans="1:94" x14ac:dyDescent="0.35">
      <c r="A111" s="3">
        <v>41305</v>
      </c>
      <c r="B111" s="6">
        <f t="shared" si="38"/>
        <v>5.0838391120684411E-2</v>
      </c>
      <c r="C111" s="8">
        <f t="shared" si="39"/>
        <v>42.235161151766079</v>
      </c>
      <c r="D111" s="8">
        <f t="shared" si="71"/>
        <v>142.23516115176608</v>
      </c>
      <c r="E111" s="7">
        <f>SUMPRODUCT(J111:X111,Z111:AN111)</f>
        <v>1.433167946100131E-2</v>
      </c>
      <c r="F111" s="8">
        <f t="shared" si="40"/>
        <v>59.859210503970473</v>
      </c>
      <c r="G111" s="8">
        <f t="shared" si="72"/>
        <v>159.85921050397047</v>
      </c>
      <c r="H111" s="3"/>
      <c r="I111" s="3"/>
      <c r="J111" s="5">
        <v>7.3498173526898497E-2</v>
      </c>
      <c r="K111" s="5">
        <v>7.7275452213284995E-2</v>
      </c>
      <c r="L111" s="5">
        <v>6.5682305566846802E-2</v>
      </c>
      <c r="M111" s="5">
        <v>5.5885264191665403E-2</v>
      </c>
      <c r="N111" s="5">
        <v>0.110558563575004</v>
      </c>
      <c r="O111" s="5">
        <v>0.117626576714092</v>
      </c>
      <c r="P111" s="5">
        <v>6.4807398511345597E-11</v>
      </c>
      <c r="Q111" s="5">
        <v>2.7198304716443002E-2</v>
      </c>
      <c r="R111" s="5">
        <v>8.7604426796960996E-2</v>
      </c>
      <c r="S111" s="5">
        <v>8.5149159855793202E-2</v>
      </c>
      <c r="T111" s="5">
        <v>9.1411380010707199E-2</v>
      </c>
      <c r="U111" s="5">
        <v>9.9315578997956497E-2</v>
      </c>
      <c r="V111" s="5">
        <v>0.108794813655087</v>
      </c>
      <c r="X111" s="5">
        <v>1.14454125164793E-10</v>
      </c>
      <c r="Z111" s="7">
        <f t="shared" si="41"/>
        <v>5.0838391120684411E-2</v>
      </c>
      <c r="AA111" s="7">
        <f t="shared" si="42"/>
        <v>-7.019023289268048E-3</v>
      </c>
      <c r="AB111" s="7">
        <v>0</v>
      </c>
      <c r="AC111" s="7">
        <f t="shared" si="44"/>
        <v>1.2130123139128906E-2</v>
      </c>
      <c r="AD111" s="7">
        <f t="shared" si="45"/>
        <v>2.397259539687854E-2</v>
      </c>
      <c r="AE111" s="7">
        <f t="shared" si="46"/>
        <v>-2.6309983535622475E-3</v>
      </c>
      <c r="AF111" s="7">
        <f t="shared" si="47"/>
        <v>3.3828641018919148E-3</v>
      </c>
      <c r="AG111" s="7">
        <v>0</v>
      </c>
      <c r="AH111" s="7">
        <f t="shared" si="49"/>
        <v>1.7980049057006203E-2</v>
      </c>
      <c r="AI111" s="7">
        <f t="shared" si="50"/>
        <v>1.2705069692857967E-2</v>
      </c>
      <c r="AJ111" s="7">
        <f t="shared" si="51"/>
        <v>1.7980049057006203E-2</v>
      </c>
      <c r="AK111" s="7">
        <f t="shared" si="52"/>
        <v>3.8312264422620167E-2</v>
      </c>
      <c r="AL111" s="7">
        <f t="shared" si="53"/>
        <v>1.2141688593063143E-4</v>
      </c>
      <c r="AM111" s="7">
        <f t="shared" si="54"/>
        <v>1.1941629129129071E-2</v>
      </c>
      <c r="AN111" s="7">
        <f t="shared" si="55"/>
        <v>-1.497737556561087E-2</v>
      </c>
      <c r="AU111" s="3"/>
      <c r="AV111" s="3"/>
      <c r="AW111" s="3"/>
      <c r="AX111" s="4">
        <v>41305</v>
      </c>
      <c r="AY111">
        <v>2496.8330000000001</v>
      </c>
      <c r="AZ111" s="6">
        <f t="shared" si="56"/>
        <v>5.0838391120684411E-2</v>
      </c>
      <c r="BA111" s="4">
        <v>41305</v>
      </c>
      <c r="BB111">
        <v>400.36</v>
      </c>
      <c r="BC111" s="6">
        <f t="shared" si="57"/>
        <v>-7.019023289268048E-3</v>
      </c>
      <c r="BD111" s="4">
        <v>41305</v>
      </c>
      <c r="BE111">
        <v>609.91</v>
      </c>
      <c r="BF111" s="6" t="e">
        <f t="shared" si="58"/>
        <v>#DIV/0!</v>
      </c>
      <c r="BG111" s="4">
        <v>41305</v>
      </c>
      <c r="BH111">
        <v>881.12</v>
      </c>
      <c r="BI111" s="6">
        <f t="shared" si="59"/>
        <v>1.2130123139128906E-2</v>
      </c>
      <c r="BJ111" s="4">
        <v>41305</v>
      </c>
      <c r="BK111">
        <v>286.5446</v>
      </c>
      <c r="BL111" s="6">
        <f t="shared" si="60"/>
        <v>2.397259539687854E-2</v>
      </c>
      <c r="BM111" s="4">
        <v>41305</v>
      </c>
      <c r="BN111">
        <v>132.9068</v>
      </c>
      <c r="BO111" s="6">
        <f t="shared" si="61"/>
        <v>-2.6309983535622475E-3</v>
      </c>
      <c r="BP111" s="4">
        <v>41305</v>
      </c>
      <c r="BQ111">
        <v>118.643</v>
      </c>
      <c r="BR111" s="6">
        <f t="shared" si="62"/>
        <v>3.3828641018919148E-3</v>
      </c>
      <c r="BU111" s="6" t="e">
        <f t="shared" si="63"/>
        <v>#DIV/0!</v>
      </c>
      <c r="BV111" s="4">
        <v>41274</v>
      </c>
      <c r="BW111">
        <v>148.90889999999999</v>
      </c>
      <c r="BX111" s="6">
        <f t="shared" si="64"/>
        <v>1.7980049057006203E-2</v>
      </c>
      <c r="BY111" s="4">
        <v>41274</v>
      </c>
      <c r="BZ111">
        <v>821</v>
      </c>
      <c r="CA111" s="6">
        <f t="shared" si="65"/>
        <v>1.2705069692857967E-2</v>
      </c>
      <c r="CB111" s="4">
        <v>41274</v>
      </c>
      <c r="CC111">
        <v>148.90889999999999</v>
      </c>
      <c r="CD111" s="6">
        <f t="shared" si="66"/>
        <v>1.7980049057006203E-2</v>
      </c>
      <c r="CE111" s="4">
        <v>41305</v>
      </c>
      <c r="CF111">
        <v>276.5444</v>
      </c>
      <c r="CG111" s="6">
        <f t="shared" si="67"/>
        <v>3.8312264422620167E-2</v>
      </c>
      <c r="CH111" s="4">
        <v>41305</v>
      </c>
      <c r="CI111">
        <v>142.5016</v>
      </c>
      <c r="CJ111" s="6">
        <f t="shared" si="68"/>
        <v>1.2141688593063143E-4</v>
      </c>
      <c r="CK111" s="4">
        <v>41305</v>
      </c>
      <c r="CL111">
        <v>431.33</v>
      </c>
      <c r="CM111" s="6">
        <f t="shared" si="69"/>
        <v>1.1941629129129071E-2</v>
      </c>
      <c r="CN111" s="4">
        <v>41305</v>
      </c>
      <c r="CO111">
        <v>217.69</v>
      </c>
      <c r="CP111" s="6">
        <f t="shared" si="70"/>
        <v>-1.497737556561087E-2</v>
      </c>
    </row>
    <row r="112" spans="1:94" x14ac:dyDescent="0.35">
      <c r="A112" s="3">
        <v>41274</v>
      </c>
      <c r="B112" s="6">
        <f t="shared" si="38"/>
        <v>0.1460488972836772</v>
      </c>
      <c r="C112" s="8">
        <f t="shared" si="39"/>
        <v>35.353982452122807</v>
      </c>
      <c r="D112" s="8">
        <f t="shared" si="71"/>
        <v>135.35398245212281</v>
      </c>
      <c r="E112" s="7">
        <f>SUMPRODUCT(J112:X112,Z112:AN112)</f>
        <v>2.0334476908691744E-2</v>
      </c>
      <c r="F112" s="8">
        <f t="shared" si="40"/>
        <v>57.600530221945689</v>
      </c>
      <c r="G112" s="8">
        <f t="shared" si="72"/>
        <v>157.60053022194569</v>
      </c>
      <c r="H112" s="3"/>
      <c r="I112" s="3"/>
      <c r="J112" s="5">
        <v>7.3498173526898497E-2</v>
      </c>
      <c r="K112" s="5">
        <v>7.7275452213284995E-2</v>
      </c>
      <c r="L112" s="5">
        <v>6.5682305566846802E-2</v>
      </c>
      <c r="M112" s="5">
        <v>5.5885264191665403E-2</v>
      </c>
      <c r="N112" s="5">
        <v>0.110558563575004</v>
      </c>
      <c r="O112" s="5">
        <v>0.117626576714092</v>
      </c>
      <c r="P112" s="5">
        <v>6.4807398511345597E-11</v>
      </c>
      <c r="Q112" s="5">
        <v>2.7198304716443002E-2</v>
      </c>
      <c r="R112" s="5">
        <v>8.7604426796960996E-2</v>
      </c>
      <c r="S112" s="5">
        <v>8.5149159855793202E-2</v>
      </c>
      <c r="T112" s="5">
        <v>9.1411380010707199E-2</v>
      </c>
      <c r="U112" s="5">
        <v>9.9315578997956497E-2</v>
      </c>
      <c r="V112" s="5">
        <v>0.108794813655087</v>
      </c>
      <c r="X112" s="5">
        <v>1.14454125164793E-10</v>
      </c>
      <c r="Z112" s="7">
        <f t="shared" si="41"/>
        <v>0.1460488972836772</v>
      </c>
      <c r="AA112" s="7">
        <f t="shared" si="42"/>
        <v>5.6716026733062468E-2</v>
      </c>
      <c r="AB112" s="7">
        <v>0</v>
      </c>
      <c r="AC112" s="7">
        <f t="shared" si="44"/>
        <v>3.3097179204196171E-2</v>
      </c>
      <c r="AD112" s="7">
        <f t="shared" si="45"/>
        <v>-2.6071322172074154E-2</v>
      </c>
      <c r="AE112" s="7">
        <f t="shared" si="46"/>
        <v>1.007594288100859E-2</v>
      </c>
      <c r="AF112" s="7">
        <f t="shared" si="47"/>
        <v>-1.5452687754378847E-3</v>
      </c>
      <c r="AG112" s="7">
        <v>0</v>
      </c>
      <c r="AH112" s="7">
        <f t="shared" si="49"/>
        <v>7.562289529820943E-3</v>
      </c>
      <c r="AI112" s="7">
        <f t="shared" si="50"/>
        <v>7.2058640824948046E-3</v>
      </c>
      <c r="AJ112" s="7">
        <f t="shared" si="51"/>
        <v>7.562289529820943E-3</v>
      </c>
      <c r="AK112" s="7">
        <f t="shared" si="52"/>
        <v>3.1032758112105843E-2</v>
      </c>
      <c r="AL112" s="7">
        <f t="shared" si="53"/>
        <v>1.4319417059335796E-4</v>
      </c>
      <c r="AM112" s="7">
        <f t="shared" si="54"/>
        <v>2.6817219477769613E-3</v>
      </c>
      <c r="AN112" s="7">
        <f t="shared" si="55"/>
        <v>-1.8096272167929806E-4</v>
      </c>
      <c r="AU112" s="3"/>
      <c r="AV112" s="3"/>
      <c r="AW112" s="3"/>
      <c r="AX112" s="4">
        <v>41274</v>
      </c>
      <c r="AY112">
        <v>2376.0390000000002</v>
      </c>
      <c r="AZ112" s="6">
        <f t="shared" si="56"/>
        <v>0.1460488972836772</v>
      </c>
      <c r="BA112" s="4">
        <v>41274</v>
      </c>
      <c r="BB112">
        <v>403.19</v>
      </c>
      <c r="BC112" s="6">
        <f t="shared" si="57"/>
        <v>5.6716026733062468E-2</v>
      </c>
      <c r="BF112" s="6" t="e">
        <f t="shared" si="58"/>
        <v>#DIV/0!</v>
      </c>
      <c r="BG112" s="4">
        <v>41274</v>
      </c>
      <c r="BH112">
        <v>870.56</v>
      </c>
      <c r="BI112" s="6">
        <f t="shared" si="59"/>
        <v>3.3097179204196171E-2</v>
      </c>
      <c r="BJ112" s="4">
        <v>41274</v>
      </c>
      <c r="BK112">
        <v>279.83620000000002</v>
      </c>
      <c r="BL112" s="6">
        <f t="shared" si="60"/>
        <v>-2.6071322172074154E-2</v>
      </c>
      <c r="BM112" s="4">
        <v>41274</v>
      </c>
      <c r="BN112">
        <v>133.25739999999999</v>
      </c>
      <c r="BO112" s="6">
        <f t="shared" si="61"/>
        <v>1.007594288100859E-2</v>
      </c>
      <c r="BP112" s="4">
        <v>41274</v>
      </c>
      <c r="BQ112">
        <v>118.24299999999999</v>
      </c>
      <c r="BR112" s="6">
        <f t="shared" si="62"/>
        <v>-1.5452687754378847E-3</v>
      </c>
      <c r="BU112" s="6" t="e">
        <f t="shared" si="63"/>
        <v>#DIV/0!</v>
      </c>
      <c r="BV112" s="4">
        <v>41243</v>
      </c>
      <c r="BW112">
        <v>146.27879999999999</v>
      </c>
      <c r="BX112" s="6">
        <f t="shared" si="64"/>
        <v>7.562289529820943E-3</v>
      </c>
      <c r="BY112" s="4">
        <v>41243</v>
      </c>
      <c r="BZ112">
        <v>810.7</v>
      </c>
      <c r="CA112" s="6">
        <f t="shared" si="65"/>
        <v>7.2058640824948046E-3</v>
      </c>
      <c r="CB112" s="4">
        <v>41243</v>
      </c>
      <c r="CC112">
        <v>146.27879999999999</v>
      </c>
      <c r="CD112" s="6">
        <f t="shared" si="66"/>
        <v>7.562289529820943E-3</v>
      </c>
      <c r="CE112" s="4">
        <v>41274</v>
      </c>
      <c r="CF112">
        <v>266.34030000000001</v>
      </c>
      <c r="CG112" s="6">
        <f t="shared" si="67"/>
        <v>3.1032758112105843E-2</v>
      </c>
      <c r="CH112" s="4">
        <v>41274</v>
      </c>
      <c r="CI112">
        <v>142.48429999999999</v>
      </c>
      <c r="CJ112" s="6">
        <f t="shared" si="68"/>
        <v>1.4319417059335796E-4</v>
      </c>
      <c r="CK112" s="4">
        <v>41274</v>
      </c>
      <c r="CL112">
        <v>426.24</v>
      </c>
      <c r="CM112" s="6">
        <f t="shared" si="69"/>
        <v>2.6817219477769613E-3</v>
      </c>
      <c r="CN112" s="4">
        <v>41274</v>
      </c>
      <c r="CO112">
        <v>221</v>
      </c>
      <c r="CP112" s="6">
        <f t="shared" si="70"/>
        <v>-1.8096272167929806E-4</v>
      </c>
    </row>
    <row r="113" spans="1:94" x14ac:dyDescent="0.35">
      <c r="A113" s="3">
        <v>41243</v>
      </c>
      <c r="B113" s="6">
        <f t="shared" si="38"/>
        <v>-4.3039241389751383E-2</v>
      </c>
      <c r="C113" s="8">
        <f t="shared" si="39"/>
        <v>18.104893057297843</v>
      </c>
      <c r="D113" s="8">
        <f t="shared" si="71"/>
        <v>118.10489305729784</v>
      </c>
      <c r="E113" s="7">
        <f>SUMPRODUCT(J113:X113,Z113:AN113)</f>
        <v>-4.070851512357061E-4</v>
      </c>
      <c r="F113" s="8">
        <f t="shared" si="40"/>
        <v>54.459673556683242</v>
      </c>
      <c r="G113" s="8">
        <f t="shared" si="72"/>
        <v>154.45967355668324</v>
      </c>
      <c r="H113" s="3"/>
      <c r="I113" s="3"/>
      <c r="J113" s="5">
        <v>5.5459673074514201E-2</v>
      </c>
      <c r="K113" s="5">
        <v>5.1867299981637902E-2</v>
      </c>
      <c r="L113" s="5">
        <v>7.2269597923477494E-2</v>
      </c>
      <c r="M113" s="5">
        <v>8.2671322055549806E-2</v>
      </c>
      <c r="N113" s="5">
        <v>9.5601604382808097E-2</v>
      </c>
      <c r="O113" s="5">
        <v>0.114992841146303</v>
      </c>
      <c r="P113" s="5">
        <v>9.6964085727235503E-12</v>
      </c>
      <c r="Q113" s="5">
        <v>3.3881871591673898E-2</v>
      </c>
      <c r="R113" s="5">
        <v>8.7360695766979996E-2</v>
      </c>
      <c r="S113" s="5">
        <v>9.12269215624949E-2</v>
      </c>
      <c r="T113" s="5">
        <v>9.66581704248589E-2</v>
      </c>
      <c r="U113" s="5">
        <v>9.8398996746335704E-2</v>
      </c>
      <c r="V113" s="5">
        <v>0.119611005234735</v>
      </c>
      <c r="X113" s="5">
        <v>9.8934874366766504E-11</v>
      </c>
      <c r="Z113" s="7">
        <f t="shared" si="41"/>
        <v>-4.3039241389751383E-2</v>
      </c>
      <c r="AA113" s="7">
        <f t="shared" si="42"/>
        <v>-4.8252477829941734E-3</v>
      </c>
      <c r="AB113" s="7">
        <v>0</v>
      </c>
      <c r="AC113" s="7">
        <f t="shared" si="44"/>
        <v>-2.5567273889422508E-3</v>
      </c>
      <c r="AD113" s="7">
        <f t="shared" si="45"/>
        <v>5.1605444687818816E-4</v>
      </c>
      <c r="AE113" s="7">
        <f t="shared" si="46"/>
        <v>1.5240758582690304E-2</v>
      </c>
      <c r="AF113" s="7">
        <f t="shared" si="47"/>
        <v>6.330673600666247E-3</v>
      </c>
      <c r="AG113" s="7">
        <v>0</v>
      </c>
      <c r="AH113" s="7">
        <f t="shared" si="49"/>
        <v>-6.0921295193607221E-4</v>
      </c>
      <c r="AI113" s="7">
        <f t="shared" si="50"/>
        <v>-7.3012505858267834E-3</v>
      </c>
      <c r="AJ113" s="7">
        <f t="shared" si="51"/>
        <v>-6.0921295193607221E-4</v>
      </c>
      <c r="AK113" s="7">
        <f t="shared" si="52"/>
        <v>1.4244443763894082E-2</v>
      </c>
      <c r="AL113" s="7">
        <f t="shared" si="53"/>
        <v>1.347891497541409E-4</v>
      </c>
      <c r="AM113" s="7">
        <f t="shared" si="54"/>
        <v>1.2483218315001757E-3</v>
      </c>
      <c r="AN113" s="7">
        <f t="shared" si="55"/>
        <v>-6.3385030343897355E-3</v>
      </c>
      <c r="AU113" s="3"/>
      <c r="AV113" s="3"/>
      <c r="AW113" s="3"/>
      <c r="AX113" s="4">
        <v>41243</v>
      </c>
      <c r="AY113">
        <v>2073.2440000000001</v>
      </c>
      <c r="AZ113" s="6">
        <f t="shared" si="56"/>
        <v>-4.3039241389751383E-2</v>
      </c>
      <c r="BA113" s="4">
        <v>41243</v>
      </c>
      <c r="BB113">
        <v>381.55</v>
      </c>
      <c r="BC113" s="6">
        <f t="shared" si="57"/>
        <v>-4.8252477829941734E-3</v>
      </c>
      <c r="BF113" s="6" t="e">
        <f t="shared" si="58"/>
        <v>#DIV/0!</v>
      </c>
      <c r="BG113" s="4">
        <v>41243</v>
      </c>
      <c r="BH113">
        <v>842.67</v>
      </c>
      <c r="BI113" s="6">
        <f t="shared" si="59"/>
        <v>-2.5567273889422508E-3</v>
      </c>
      <c r="BJ113" s="4">
        <v>41243</v>
      </c>
      <c r="BK113">
        <v>287.3272</v>
      </c>
      <c r="BL113" s="6">
        <f t="shared" si="60"/>
        <v>5.1605444687818816E-4</v>
      </c>
      <c r="BM113" s="4">
        <v>41243</v>
      </c>
      <c r="BN113">
        <v>131.9281</v>
      </c>
      <c r="BO113" s="6">
        <f t="shared" si="61"/>
        <v>1.5240758582690304E-2</v>
      </c>
      <c r="BP113" s="4">
        <v>41243</v>
      </c>
      <c r="BQ113">
        <v>118.426</v>
      </c>
      <c r="BR113" s="6">
        <f t="shared" si="62"/>
        <v>6.330673600666247E-3</v>
      </c>
      <c r="BU113" s="6" t="e">
        <f t="shared" si="63"/>
        <v>#DIV/0!</v>
      </c>
      <c r="BV113" s="4">
        <v>41213</v>
      </c>
      <c r="BW113">
        <v>145.18090000000001</v>
      </c>
      <c r="BX113" s="6">
        <f t="shared" si="64"/>
        <v>-6.0921295193607221E-4</v>
      </c>
      <c r="BY113" s="4">
        <v>41213</v>
      </c>
      <c r="BZ113">
        <v>804.9</v>
      </c>
      <c r="CA113" s="6">
        <f t="shared" si="65"/>
        <v>-7.3012505858267834E-3</v>
      </c>
      <c r="CB113" s="4">
        <v>41213</v>
      </c>
      <c r="CC113">
        <v>145.18090000000001</v>
      </c>
      <c r="CD113" s="6">
        <f t="shared" si="66"/>
        <v>-6.0921295193607221E-4</v>
      </c>
      <c r="CE113" s="4">
        <v>41243</v>
      </c>
      <c r="CF113">
        <v>258.32380000000001</v>
      </c>
      <c r="CG113" s="6">
        <f t="shared" si="67"/>
        <v>1.4244443763894082E-2</v>
      </c>
      <c r="CH113" s="4">
        <v>41243</v>
      </c>
      <c r="CI113">
        <v>142.4639</v>
      </c>
      <c r="CJ113" s="6">
        <f t="shared" si="68"/>
        <v>1.347891497541409E-4</v>
      </c>
      <c r="CK113" s="4">
        <v>41243</v>
      </c>
      <c r="CL113">
        <v>425.1</v>
      </c>
      <c r="CM113" s="6">
        <f t="shared" si="69"/>
        <v>1.2483218315001757E-3</v>
      </c>
      <c r="CN113" s="4">
        <v>41243</v>
      </c>
      <c r="CO113">
        <v>221.04</v>
      </c>
      <c r="CP113" s="6">
        <f t="shared" si="70"/>
        <v>-6.3385030343897355E-3</v>
      </c>
    </row>
    <row r="114" spans="1:94" x14ac:dyDescent="0.35">
      <c r="A114" s="3">
        <v>41213</v>
      </c>
      <c r="B114" s="6">
        <f t="shared" si="38"/>
        <v>-8.3384255540222135E-3</v>
      </c>
      <c r="C114" s="8">
        <f t="shared" si="39"/>
        <v>23.416652140278245</v>
      </c>
      <c r="D114" s="8">
        <f t="shared" si="71"/>
        <v>123.41665214027825</v>
      </c>
      <c r="E114" s="7">
        <f>SUMPRODUCT(J114:X114,Z114:AN114)</f>
        <v>3.9630861224032735E-3</v>
      </c>
      <c r="F114" s="8">
        <f t="shared" si="40"/>
        <v>54.522577403474855</v>
      </c>
      <c r="G114" s="8">
        <f t="shared" si="72"/>
        <v>154.52257740347486</v>
      </c>
      <c r="H114" s="3"/>
      <c r="I114" s="3"/>
      <c r="J114" s="5">
        <v>5.87061561199545E-2</v>
      </c>
      <c r="K114" s="5">
        <v>6.0566633035160897E-2</v>
      </c>
      <c r="L114" s="5">
        <v>7.5051785579693997E-2</v>
      </c>
      <c r="M114" s="5">
        <v>7.2594129272317495E-2</v>
      </c>
      <c r="N114" s="5">
        <v>9.2075871138321705E-2</v>
      </c>
      <c r="O114" s="5">
        <v>0.117404437657394</v>
      </c>
      <c r="P114" s="5">
        <v>5.5453126804334803E-11</v>
      </c>
      <c r="Q114" s="5">
        <v>3.2621077298147401E-2</v>
      </c>
      <c r="R114" s="5">
        <v>8.6852383813025097E-2</v>
      </c>
      <c r="S114" s="5">
        <v>9.1174977863368395E-2</v>
      </c>
      <c r="T114" s="5">
        <v>9.6549145134603706E-2</v>
      </c>
      <c r="U114" s="5">
        <v>0.102383547409784</v>
      </c>
      <c r="V114" s="5">
        <v>0.114019855395622</v>
      </c>
      <c r="X114" s="5">
        <v>2.2715458940819199E-10</v>
      </c>
      <c r="Z114" s="7">
        <f t="shared" si="41"/>
        <v>-8.3384255540222135E-3</v>
      </c>
      <c r="AA114" s="7">
        <f t="shared" si="42"/>
        <v>1.0516327982920725E-2</v>
      </c>
      <c r="AB114" s="7">
        <v>0</v>
      </c>
      <c r="AC114" s="7">
        <f t="shared" si="44"/>
        <v>3.8975699601926047E-3</v>
      </c>
      <c r="AD114" s="7">
        <f t="shared" si="45"/>
        <v>-3.8728806637808574E-2</v>
      </c>
      <c r="AE114" s="7">
        <f t="shared" si="46"/>
        <v>1.8494700516271445E-2</v>
      </c>
      <c r="AF114" s="7">
        <f t="shared" si="47"/>
        <v>4.3356286661567573E-4</v>
      </c>
      <c r="AG114" s="7">
        <v>0</v>
      </c>
      <c r="AH114" s="7">
        <f t="shared" si="49"/>
        <v>1.9448694016758129E-2</v>
      </c>
      <c r="AI114" s="7">
        <f t="shared" si="50"/>
        <v>5.9926301815159504E-3</v>
      </c>
      <c r="AJ114" s="7">
        <f t="shared" si="51"/>
        <v>1.9448694016758129E-2</v>
      </c>
      <c r="AK114" s="7">
        <f t="shared" si="52"/>
        <v>7.7962057647525881E-3</v>
      </c>
      <c r="AL114" s="7">
        <f t="shared" si="53"/>
        <v>1.3902063473454144E-4</v>
      </c>
      <c r="AM114" s="7">
        <f t="shared" si="54"/>
        <v>-1.7130819269856781E-2</v>
      </c>
      <c r="AN114" s="7">
        <f t="shared" si="55"/>
        <v>-1.3612983327421167E-2</v>
      </c>
      <c r="AU114" s="3"/>
      <c r="AV114" s="3"/>
      <c r="AW114" s="3"/>
      <c r="AX114" s="4">
        <v>41213</v>
      </c>
      <c r="AY114">
        <v>2166.4879999999998</v>
      </c>
      <c r="AZ114" s="6">
        <f t="shared" si="56"/>
        <v>-8.3384255540222135E-3</v>
      </c>
      <c r="BA114" s="4">
        <v>41213</v>
      </c>
      <c r="BB114">
        <v>383.4</v>
      </c>
      <c r="BC114" s="6">
        <f t="shared" si="57"/>
        <v>1.0516327982920725E-2</v>
      </c>
      <c r="BF114" s="6" t="e">
        <f t="shared" si="58"/>
        <v>#DIV/0!</v>
      </c>
      <c r="BG114" s="4">
        <v>41213</v>
      </c>
      <c r="BH114">
        <v>844.83</v>
      </c>
      <c r="BI114" s="6">
        <f t="shared" si="59"/>
        <v>3.8975699601926047E-3</v>
      </c>
      <c r="BJ114" s="4">
        <v>41213</v>
      </c>
      <c r="BK114">
        <v>287.17899999999997</v>
      </c>
      <c r="BL114" s="6">
        <f t="shared" si="60"/>
        <v>-3.8728806637808574E-2</v>
      </c>
      <c r="BM114" s="4">
        <v>41213</v>
      </c>
      <c r="BN114">
        <v>129.94759999999999</v>
      </c>
      <c r="BO114" s="6">
        <f t="shared" si="61"/>
        <v>1.8494700516271445E-2</v>
      </c>
      <c r="BP114" s="4">
        <v>41213</v>
      </c>
      <c r="BQ114">
        <v>117.681</v>
      </c>
      <c r="BR114" s="6">
        <f t="shared" si="62"/>
        <v>4.3356286661567573E-4</v>
      </c>
      <c r="BU114" s="6" t="e">
        <f t="shared" si="63"/>
        <v>#DIV/0!</v>
      </c>
      <c r="BV114" s="4">
        <v>41182</v>
      </c>
      <c r="BW114">
        <v>145.26939999999999</v>
      </c>
      <c r="BX114" s="6">
        <f t="shared" si="64"/>
        <v>1.9448694016758129E-2</v>
      </c>
      <c r="BY114" s="4">
        <v>41182</v>
      </c>
      <c r="BZ114">
        <v>810.82</v>
      </c>
      <c r="CA114" s="6">
        <f t="shared" si="65"/>
        <v>5.9926301815159504E-3</v>
      </c>
      <c r="CB114" s="4">
        <v>41182</v>
      </c>
      <c r="CC114">
        <v>145.26939999999999</v>
      </c>
      <c r="CD114" s="6">
        <f t="shared" si="66"/>
        <v>1.9448694016758129E-2</v>
      </c>
      <c r="CE114" s="4">
        <v>41213</v>
      </c>
      <c r="CF114">
        <v>254.69579999999999</v>
      </c>
      <c r="CG114" s="6">
        <f t="shared" si="67"/>
        <v>7.7962057647525881E-3</v>
      </c>
      <c r="CH114" s="4">
        <v>41213</v>
      </c>
      <c r="CI114">
        <v>142.44470000000001</v>
      </c>
      <c r="CJ114" s="6">
        <f t="shared" si="68"/>
        <v>1.3902063473454144E-4</v>
      </c>
      <c r="CK114" s="4">
        <v>41213</v>
      </c>
      <c r="CL114">
        <v>424.57</v>
      </c>
      <c r="CM114" s="6">
        <f t="shared" si="69"/>
        <v>-1.7130819269856781E-2</v>
      </c>
      <c r="CN114" s="4">
        <v>41213</v>
      </c>
      <c r="CO114">
        <v>222.45</v>
      </c>
      <c r="CP114" s="6">
        <f t="shared" si="70"/>
        <v>-1.3612983327421167E-2</v>
      </c>
    </row>
    <row r="115" spans="1:94" x14ac:dyDescent="0.35">
      <c r="A115" s="3">
        <v>41182</v>
      </c>
      <c r="B115" s="6">
        <f t="shared" si="38"/>
        <v>1.8841078503794163E-2</v>
      </c>
      <c r="C115" s="8">
        <f t="shared" si="39"/>
        <v>24.45440593907125</v>
      </c>
      <c r="D115" s="8">
        <f t="shared" si="71"/>
        <v>124.45440593907125</v>
      </c>
      <c r="E115" s="7">
        <f>SUMPRODUCT(J115:X115,Z115:AN115)</f>
        <v>1.6344902375989019E-2</v>
      </c>
      <c r="F115" s="8">
        <f t="shared" si="40"/>
        <v>53.912608480741937</v>
      </c>
      <c r="G115" s="8">
        <f t="shared" si="72"/>
        <v>153.91260848074194</v>
      </c>
      <c r="H115" s="3"/>
      <c r="I115" s="3"/>
      <c r="J115" s="5">
        <v>5.77213433450533E-2</v>
      </c>
      <c r="K115" s="5">
        <v>5.7725715025233403E-2</v>
      </c>
      <c r="L115" s="5">
        <v>6.9252907019745097E-2</v>
      </c>
      <c r="M115" s="5">
        <v>7.5434816119787806E-2</v>
      </c>
      <c r="N115" s="5">
        <v>0.100403825732317</v>
      </c>
      <c r="O115" s="5">
        <v>0.11150608688265</v>
      </c>
      <c r="P115" s="5">
        <v>6.7565807001610904E-11</v>
      </c>
      <c r="Q115" s="5">
        <v>3.9403597374125701E-2</v>
      </c>
      <c r="R115" s="5">
        <v>9.1441721444794399E-2</v>
      </c>
      <c r="S115" s="5">
        <v>8.6932195646149096E-2</v>
      </c>
      <c r="T115" s="5">
        <v>9.8232489102972206E-2</v>
      </c>
      <c r="U115" s="5">
        <v>9.5069194474610305E-2</v>
      </c>
      <c r="V115" s="5">
        <v>0.11687610738975</v>
      </c>
      <c r="X115" s="5">
        <v>3.75245481958189E-10</v>
      </c>
      <c r="Z115" s="7">
        <f t="shared" si="41"/>
        <v>1.8841078503794163E-2</v>
      </c>
      <c r="AA115" s="7">
        <f t="shared" si="42"/>
        <v>4.8847238347984781E-2</v>
      </c>
      <c r="AB115" s="7">
        <v>0</v>
      </c>
      <c r="AC115" s="7">
        <f t="shared" si="44"/>
        <v>3.6072637734687538E-2</v>
      </c>
      <c r="AD115" s="7">
        <f t="shared" si="45"/>
        <v>1.7055599982705612E-2</v>
      </c>
      <c r="AE115" s="7">
        <f t="shared" si="46"/>
        <v>2.6553735046778659E-2</v>
      </c>
      <c r="AF115" s="7">
        <f t="shared" si="47"/>
        <v>1.2342001106523898E-3</v>
      </c>
      <c r="AG115" s="7">
        <v>0</v>
      </c>
      <c r="AH115" s="7">
        <f t="shared" si="49"/>
        <v>1.2873266807357201E-2</v>
      </c>
      <c r="AI115" s="7">
        <f t="shared" si="50"/>
        <v>3.77353790973395E-3</v>
      </c>
      <c r="AJ115" s="7">
        <f t="shared" si="51"/>
        <v>1.2873266807357201E-2</v>
      </c>
      <c r="AK115" s="7">
        <f t="shared" si="52"/>
        <v>2.3769554780120432E-2</v>
      </c>
      <c r="AL115" s="7">
        <f t="shared" si="53"/>
        <v>1.1656623946786143E-4</v>
      </c>
      <c r="AM115" s="7">
        <f t="shared" si="54"/>
        <v>-4.287393679551799E-3</v>
      </c>
      <c r="AN115" s="7">
        <f t="shared" si="55"/>
        <v>-1.3645906228131457E-2</v>
      </c>
      <c r="AU115" s="3"/>
      <c r="AV115" s="3"/>
      <c r="AW115" s="3"/>
      <c r="AX115" s="4">
        <v>41180</v>
      </c>
      <c r="AY115">
        <v>2184.7049999999999</v>
      </c>
      <c r="AZ115" s="6">
        <f t="shared" si="56"/>
        <v>1.8841078503794163E-2</v>
      </c>
      <c r="BA115" s="4">
        <v>41180</v>
      </c>
      <c r="BB115">
        <v>379.41</v>
      </c>
      <c r="BC115" s="6">
        <f t="shared" si="57"/>
        <v>4.8847238347984781E-2</v>
      </c>
      <c r="BF115" s="6" t="e">
        <f t="shared" si="58"/>
        <v>#DIV/0!</v>
      </c>
      <c r="BG115" s="4">
        <v>41180</v>
      </c>
      <c r="BH115">
        <v>841.55</v>
      </c>
      <c r="BI115" s="6">
        <f t="shared" si="59"/>
        <v>3.6072637734687538E-2</v>
      </c>
      <c r="BJ115" s="4">
        <v>41180</v>
      </c>
      <c r="BK115">
        <v>298.74919999999997</v>
      </c>
      <c r="BL115" s="6">
        <f t="shared" si="60"/>
        <v>1.7055599982705612E-2</v>
      </c>
      <c r="BM115" s="4">
        <v>41180</v>
      </c>
      <c r="BN115">
        <v>127.5879</v>
      </c>
      <c r="BO115" s="6">
        <f t="shared" si="61"/>
        <v>2.6553735046778659E-2</v>
      </c>
      <c r="BP115" s="4">
        <v>41180</v>
      </c>
      <c r="BQ115">
        <v>117.63</v>
      </c>
      <c r="BR115" s="6">
        <f t="shared" si="62"/>
        <v>1.2342001106523898E-3</v>
      </c>
      <c r="BU115" s="6" t="e">
        <f t="shared" si="63"/>
        <v>#DIV/0!</v>
      </c>
      <c r="BV115" s="4">
        <v>41152</v>
      </c>
      <c r="BW115">
        <v>142.49799999999999</v>
      </c>
      <c r="BX115" s="6">
        <f t="shared" si="64"/>
        <v>1.2873266807357201E-2</v>
      </c>
      <c r="BY115" s="4">
        <v>41152</v>
      </c>
      <c r="BZ115">
        <v>805.99</v>
      </c>
      <c r="CA115" s="6">
        <f t="shared" si="65"/>
        <v>3.77353790973395E-3</v>
      </c>
      <c r="CB115" s="4">
        <v>41152</v>
      </c>
      <c r="CC115">
        <v>142.49799999999999</v>
      </c>
      <c r="CD115" s="6">
        <f t="shared" si="66"/>
        <v>1.2873266807357201E-2</v>
      </c>
      <c r="CE115" s="4">
        <v>41182</v>
      </c>
      <c r="CF115">
        <v>252.72550000000001</v>
      </c>
      <c r="CG115" s="6">
        <f t="shared" si="67"/>
        <v>2.3769554780120432E-2</v>
      </c>
      <c r="CH115" s="4">
        <v>41180</v>
      </c>
      <c r="CI115">
        <v>142.42490000000001</v>
      </c>
      <c r="CJ115" s="6">
        <f t="shared" si="68"/>
        <v>1.1656623946786143E-4</v>
      </c>
      <c r="CK115" s="4">
        <v>41182</v>
      </c>
      <c r="CL115">
        <v>431.97</v>
      </c>
      <c r="CM115" s="6">
        <f t="shared" si="69"/>
        <v>-4.287393679551799E-3</v>
      </c>
      <c r="CN115" s="4">
        <v>41182</v>
      </c>
      <c r="CO115">
        <v>225.52</v>
      </c>
      <c r="CP115" s="6">
        <f t="shared" si="70"/>
        <v>-1.3645906228131457E-2</v>
      </c>
    </row>
    <row r="116" spans="1:94" x14ac:dyDescent="0.35">
      <c r="A116" s="3">
        <v>41152</v>
      </c>
      <c r="B116" s="6">
        <f t="shared" si="38"/>
        <v>-2.7035415155132764E-2</v>
      </c>
      <c r="C116" s="8">
        <f t="shared" si="39"/>
        <v>22.152913309931662</v>
      </c>
      <c r="D116" s="8">
        <f t="shared" si="71"/>
        <v>122.15291330993166</v>
      </c>
      <c r="E116" s="7">
        <f>SUMPRODUCT(J116:X116,Z116:AN116)</f>
        <v>9.5550476118646562E-5</v>
      </c>
      <c r="F116" s="8">
        <f t="shared" si="40"/>
        <v>51.437379300007706</v>
      </c>
      <c r="G116" s="8">
        <f t="shared" si="72"/>
        <v>151.43737930000771</v>
      </c>
      <c r="H116" s="3"/>
      <c r="I116" s="3"/>
      <c r="J116" s="5">
        <v>5.85360121955808E-2</v>
      </c>
      <c r="K116" s="5">
        <v>6.3273663345120301E-2</v>
      </c>
      <c r="L116" s="5">
        <v>6.8128927526816901E-2</v>
      </c>
      <c r="M116" s="5">
        <v>7.02181112337463E-2</v>
      </c>
      <c r="N116" s="5">
        <v>9.9285226694884293E-2</v>
      </c>
      <c r="O116" s="5">
        <v>0.11124866627610799</v>
      </c>
      <c r="P116" s="5">
        <v>6.3697158946940602E-12</v>
      </c>
      <c r="Q116" s="5">
        <v>3.8180983118795503E-2</v>
      </c>
      <c r="R116" s="5">
        <v>9.2486710513295198E-2</v>
      </c>
      <c r="S116" s="5">
        <v>8.9542120527883601E-2</v>
      </c>
      <c r="T116" s="5">
        <v>0.101070213173631</v>
      </c>
      <c r="U116" s="5">
        <v>9.0896991388230597E-2</v>
      </c>
      <c r="V116" s="5">
        <v>0.117132373889131</v>
      </c>
      <c r="X116" s="5">
        <v>1.1040675996694601E-10</v>
      </c>
      <c r="Z116" s="7">
        <f t="shared" si="41"/>
        <v>-2.7035415155132764E-2</v>
      </c>
      <c r="AA116" s="7">
        <f t="shared" si="42"/>
        <v>-2.2641305522533219E-2</v>
      </c>
      <c r="AB116" s="7">
        <v>0</v>
      </c>
      <c r="AC116" s="7">
        <f t="shared" si="44"/>
        <v>-1.2606063553037861E-2</v>
      </c>
      <c r="AD116" s="7">
        <f t="shared" si="45"/>
        <v>1.298355992804886E-2</v>
      </c>
      <c r="AE116" s="7">
        <f t="shared" si="46"/>
        <v>6.80205981632732E-3</v>
      </c>
      <c r="AF116" s="7">
        <f t="shared" si="47"/>
        <v>-2.2928962676743748E-3</v>
      </c>
      <c r="AG116" s="7">
        <v>0</v>
      </c>
      <c r="AH116" s="7">
        <f t="shared" si="49"/>
        <v>-7.3229632786407802E-4</v>
      </c>
      <c r="AI116" s="7">
        <f t="shared" si="50"/>
        <v>2.1421665903424453E-2</v>
      </c>
      <c r="AJ116" s="7">
        <f t="shared" si="51"/>
        <v>-7.3229632786407802E-4</v>
      </c>
      <c r="AK116" s="7">
        <f t="shared" si="52"/>
        <v>1.7640391667826283E-3</v>
      </c>
      <c r="AL116" s="7">
        <f t="shared" si="53"/>
        <v>1.1377035664196098E-4</v>
      </c>
      <c r="AM116" s="7">
        <f t="shared" si="54"/>
        <v>9.4596465322312803E-4</v>
      </c>
      <c r="AN116" s="7">
        <f t="shared" si="55"/>
        <v>-4.2245546796743491E-3</v>
      </c>
      <c r="AU116" s="3"/>
      <c r="AV116" s="3"/>
      <c r="AW116" s="3"/>
      <c r="AX116" s="4">
        <v>41152</v>
      </c>
      <c r="AY116">
        <v>2144.3040000000001</v>
      </c>
      <c r="AZ116" s="6">
        <f t="shared" si="56"/>
        <v>-2.7035415155132764E-2</v>
      </c>
      <c r="BA116" s="4">
        <v>41152</v>
      </c>
      <c r="BB116">
        <v>361.74</v>
      </c>
      <c r="BC116" s="6">
        <f t="shared" si="57"/>
        <v>-2.2641305522533219E-2</v>
      </c>
      <c r="BF116" s="6" t="e">
        <f t="shared" si="58"/>
        <v>#DIV/0!</v>
      </c>
      <c r="BG116" s="4">
        <v>41152</v>
      </c>
      <c r="BH116">
        <v>812.25</v>
      </c>
      <c r="BI116" s="6">
        <f t="shared" si="59"/>
        <v>-1.2606063553037861E-2</v>
      </c>
      <c r="BJ116" s="4">
        <v>41152</v>
      </c>
      <c r="BK116">
        <v>293.73930000000001</v>
      </c>
      <c r="BL116" s="6">
        <f t="shared" si="60"/>
        <v>1.298355992804886E-2</v>
      </c>
      <c r="BM116" s="4">
        <v>41152</v>
      </c>
      <c r="BN116">
        <v>124.2876</v>
      </c>
      <c r="BO116" s="6">
        <f t="shared" si="61"/>
        <v>6.80205981632732E-3</v>
      </c>
      <c r="BP116" s="4">
        <v>41152</v>
      </c>
      <c r="BQ116">
        <v>117.485</v>
      </c>
      <c r="BR116" s="6">
        <f t="shared" si="62"/>
        <v>-2.2928962676743748E-3</v>
      </c>
      <c r="BU116" s="6" t="e">
        <f t="shared" si="63"/>
        <v>#DIV/0!</v>
      </c>
      <c r="BV116" s="4">
        <v>41121</v>
      </c>
      <c r="BW116">
        <v>140.68690000000001</v>
      </c>
      <c r="BX116" s="6">
        <f t="shared" si="64"/>
        <v>-7.3229632786407802E-4</v>
      </c>
      <c r="BY116" s="4">
        <v>41121</v>
      </c>
      <c r="BZ116">
        <v>802.96</v>
      </c>
      <c r="CA116" s="6">
        <f t="shared" si="65"/>
        <v>2.1421665903424453E-2</v>
      </c>
      <c r="CB116" s="4">
        <v>41121</v>
      </c>
      <c r="CC116">
        <v>140.68690000000001</v>
      </c>
      <c r="CD116" s="6">
        <f t="shared" si="66"/>
        <v>-7.3229632786407802E-4</v>
      </c>
      <c r="CE116" s="4">
        <v>41152</v>
      </c>
      <c r="CF116">
        <v>246.8578</v>
      </c>
      <c r="CG116" s="6">
        <f t="shared" si="67"/>
        <v>1.7640391667826283E-3</v>
      </c>
      <c r="CH116" s="4">
        <v>41152</v>
      </c>
      <c r="CI116">
        <v>142.4083</v>
      </c>
      <c r="CJ116" s="6">
        <f t="shared" si="68"/>
        <v>1.1377035664196098E-4</v>
      </c>
      <c r="CK116" s="4">
        <v>41152</v>
      </c>
      <c r="CL116">
        <v>433.83</v>
      </c>
      <c r="CM116" s="6">
        <f t="shared" si="69"/>
        <v>9.4596465322312803E-4</v>
      </c>
      <c r="CN116" s="4">
        <v>41152</v>
      </c>
      <c r="CO116">
        <v>228.64</v>
      </c>
      <c r="CP116" s="6">
        <f t="shared" si="70"/>
        <v>-4.2245546796743491E-3</v>
      </c>
    </row>
    <row r="117" spans="1:94" x14ac:dyDescent="0.35">
      <c r="A117" s="3">
        <v>41121</v>
      </c>
      <c r="B117" s="6">
        <f t="shared" si="38"/>
        <v>-5.4327873270004899E-2</v>
      </c>
      <c r="C117" s="8">
        <f t="shared" si="39"/>
        <v>25.54713214911942</v>
      </c>
      <c r="D117" s="8">
        <f t="shared" si="71"/>
        <v>125.54713214911942</v>
      </c>
      <c r="E117" s="7">
        <f>SUMPRODUCT(J117:X117,Z117:AN117)</f>
        <v>1.1346984835747236E-2</v>
      </c>
      <c r="F117" s="8">
        <f t="shared" si="40"/>
        <v>51.422910768788483</v>
      </c>
      <c r="G117" s="8">
        <f t="shared" si="72"/>
        <v>151.42291076878848</v>
      </c>
      <c r="H117" s="3"/>
      <c r="I117" s="3"/>
      <c r="J117" s="5">
        <v>5.3286812283290803E-2</v>
      </c>
      <c r="K117" s="5">
        <v>5.9762786202481398E-2</v>
      </c>
      <c r="L117" s="5">
        <v>7.3700856844579804E-2</v>
      </c>
      <c r="M117" s="5">
        <v>7.3397816686089398E-2</v>
      </c>
      <c r="N117" s="5">
        <v>0.101393223120242</v>
      </c>
      <c r="O117" s="5">
        <v>0.109011276138106</v>
      </c>
      <c r="P117" s="5">
        <v>1.5191871373642099E-9</v>
      </c>
      <c r="Q117" s="5">
        <v>3.9390546924426298E-2</v>
      </c>
      <c r="R117" s="5">
        <v>9.0359142373348897E-2</v>
      </c>
      <c r="S117" s="5">
        <v>9.0382330400716901E-2</v>
      </c>
      <c r="T117" s="5">
        <v>9.8160461585934097E-2</v>
      </c>
      <c r="U117" s="5">
        <v>9.1986910105349998E-2</v>
      </c>
      <c r="V117" s="5">
        <v>0.119167835815935</v>
      </c>
      <c r="X117" s="5">
        <v>3.1085792986490199E-13</v>
      </c>
      <c r="Z117" s="7">
        <f t="shared" si="41"/>
        <v>-5.4327873270004899E-2</v>
      </c>
      <c r="AA117" s="7">
        <f t="shared" si="42"/>
        <v>4.1509536341192916E-3</v>
      </c>
      <c r="AB117" s="7">
        <v>0</v>
      </c>
      <c r="AC117" s="7">
        <f t="shared" si="44"/>
        <v>5.0519755829693848E-2</v>
      </c>
      <c r="AD117" s="7">
        <f t="shared" si="45"/>
        <v>6.4686126686070197E-2</v>
      </c>
      <c r="AE117" s="7">
        <f t="shared" si="46"/>
        <v>2.8411978266773514E-2</v>
      </c>
      <c r="AF117" s="7">
        <f t="shared" si="47"/>
        <v>8.1073214163412469E-3</v>
      </c>
      <c r="AG117" s="7">
        <v>0</v>
      </c>
      <c r="AH117" s="7">
        <f t="shared" si="49"/>
        <v>1.0840018897158276E-2</v>
      </c>
      <c r="AI117" s="7">
        <f t="shared" si="50"/>
        <v>-1.3713066934320244E-2</v>
      </c>
      <c r="AJ117" s="7">
        <f t="shared" si="51"/>
        <v>1.0840018897158276E-2</v>
      </c>
      <c r="AK117" s="7">
        <f t="shared" si="52"/>
        <v>-2.0709945349880591E-3</v>
      </c>
      <c r="AL117" s="7">
        <f t="shared" si="53"/>
        <v>1.3626207833376984E-4</v>
      </c>
      <c r="AM117" s="7">
        <f t="shared" si="54"/>
        <v>2.8694847269361386E-2</v>
      </c>
      <c r="AN117" s="7">
        <f t="shared" si="55"/>
        <v>2.8827254859140642E-3</v>
      </c>
      <c r="AU117" s="3"/>
      <c r="AV117" s="3"/>
      <c r="AW117" s="3"/>
      <c r="AX117" s="4">
        <v>41121</v>
      </c>
      <c r="AY117">
        <v>2203.8870000000002</v>
      </c>
      <c r="AZ117" s="6">
        <f t="shared" si="56"/>
        <v>-5.4327873270004899E-2</v>
      </c>
      <c r="BA117" s="4">
        <v>41121</v>
      </c>
      <c r="BB117">
        <v>370.12</v>
      </c>
      <c r="BC117" s="6">
        <f t="shared" si="57"/>
        <v>4.1509536341192916E-3</v>
      </c>
      <c r="BF117" s="6" t="e">
        <f t="shared" si="58"/>
        <v>#DIV/0!</v>
      </c>
      <c r="BG117" s="4">
        <v>41121</v>
      </c>
      <c r="BH117">
        <v>822.62</v>
      </c>
      <c r="BI117" s="6">
        <f t="shared" si="59"/>
        <v>5.0519755829693848E-2</v>
      </c>
      <c r="BJ117" s="4">
        <v>41121</v>
      </c>
      <c r="BK117">
        <v>289.9744</v>
      </c>
      <c r="BL117" s="6">
        <f t="shared" si="60"/>
        <v>6.4686126686070197E-2</v>
      </c>
      <c r="BM117" s="4">
        <v>41121</v>
      </c>
      <c r="BN117">
        <v>123.4479</v>
      </c>
      <c r="BO117" s="6">
        <f t="shared" si="61"/>
        <v>2.8411978266773514E-2</v>
      </c>
      <c r="BP117" s="4">
        <v>41121</v>
      </c>
      <c r="BQ117">
        <v>117.755</v>
      </c>
      <c r="BR117" s="6">
        <f t="shared" si="62"/>
        <v>8.1073214163412469E-3</v>
      </c>
      <c r="BU117" s="6" t="e">
        <f t="shared" si="63"/>
        <v>#DIV/0!</v>
      </c>
      <c r="BV117" s="4">
        <v>41090</v>
      </c>
      <c r="BW117">
        <v>140.79</v>
      </c>
      <c r="BX117" s="6">
        <f t="shared" si="64"/>
        <v>1.0840018897158276E-2</v>
      </c>
      <c r="BY117" s="4">
        <v>41090</v>
      </c>
      <c r="BZ117">
        <v>786.12</v>
      </c>
      <c r="CA117" s="6">
        <f t="shared" si="65"/>
        <v>-1.3713066934320244E-2</v>
      </c>
      <c r="CB117" s="4">
        <v>41090</v>
      </c>
      <c r="CC117">
        <v>140.79</v>
      </c>
      <c r="CD117" s="6">
        <f t="shared" si="66"/>
        <v>1.0840018897158276E-2</v>
      </c>
      <c r="CE117" s="4">
        <v>41121</v>
      </c>
      <c r="CF117">
        <v>246.42310000000001</v>
      </c>
      <c r="CG117" s="6">
        <f t="shared" si="67"/>
        <v>-2.0709945349880591E-3</v>
      </c>
      <c r="CH117" s="4">
        <v>41121</v>
      </c>
      <c r="CI117">
        <v>142.3921</v>
      </c>
      <c r="CJ117" s="6">
        <f t="shared" si="68"/>
        <v>1.3626207833376984E-4</v>
      </c>
      <c r="CK117" s="4">
        <v>41121</v>
      </c>
      <c r="CL117">
        <v>433.42</v>
      </c>
      <c r="CM117" s="6">
        <f t="shared" si="69"/>
        <v>2.8694847269361386E-2</v>
      </c>
      <c r="CN117" s="4">
        <v>41121</v>
      </c>
      <c r="CO117">
        <v>229.61</v>
      </c>
      <c r="CP117" s="6">
        <f t="shared" si="70"/>
        <v>2.8827254859140642E-3</v>
      </c>
    </row>
    <row r="118" spans="1:94" x14ac:dyDescent="0.35">
      <c r="A118" s="3">
        <v>41090</v>
      </c>
      <c r="B118" s="6">
        <f t="shared" si="38"/>
        <v>-6.2139121448359404E-2</v>
      </c>
      <c r="C118" s="8">
        <f t="shared" si="39"/>
        <v>32.759683404484207</v>
      </c>
      <c r="D118" s="8">
        <f t="shared" si="71"/>
        <v>132.75968340448421</v>
      </c>
      <c r="E118" s="7">
        <f>SUMPRODUCT(J118:X118,Z118:AN118)</f>
        <v>7.336524754529099E-4</v>
      </c>
      <c r="F118" s="8">
        <f t="shared" si="40"/>
        <v>49.723994869457243</v>
      </c>
      <c r="G118" s="8">
        <f t="shared" si="72"/>
        <v>149.72399486945724</v>
      </c>
      <c r="H118" s="3"/>
      <c r="I118" s="3"/>
      <c r="J118" s="5">
        <v>6.02253716691728E-2</v>
      </c>
      <c r="K118" s="5">
        <v>6.2066647068552798E-2</v>
      </c>
      <c r="L118" s="5">
        <v>5.4102655165473697E-2</v>
      </c>
      <c r="M118" s="5">
        <v>7.1093897414840998E-2</v>
      </c>
      <c r="N118" s="5">
        <v>0.104903172164156</v>
      </c>
      <c r="O118" s="5">
        <v>0.108591316875884</v>
      </c>
      <c r="P118" s="5">
        <v>3.1378072209848998E-10</v>
      </c>
      <c r="Q118" s="5">
        <v>5.2049887775867998E-2</v>
      </c>
      <c r="R118" s="5">
        <v>9.2925485124573104E-2</v>
      </c>
      <c r="S118" s="5">
        <v>9.4783414418418505E-2</v>
      </c>
      <c r="T118" s="5">
        <v>0.10327893998860301</v>
      </c>
      <c r="U118" s="5">
        <v>7.7588982816532606E-2</v>
      </c>
      <c r="V118" s="5">
        <v>0.118390229176288</v>
      </c>
      <c r="X118" s="5">
        <v>2.7856358930607899E-11</v>
      </c>
      <c r="Z118" s="7">
        <f t="shared" si="41"/>
        <v>-6.2139121448359404E-2</v>
      </c>
      <c r="AA118" s="7">
        <f t="shared" si="42"/>
        <v>4.0773683467457286E-2</v>
      </c>
      <c r="AB118" s="7">
        <v>0</v>
      </c>
      <c r="AC118" s="7">
        <f t="shared" si="44"/>
        <v>4.068044388331437E-2</v>
      </c>
      <c r="AD118" s="7">
        <f t="shared" si="45"/>
        <v>5.4929753128882909E-2</v>
      </c>
      <c r="AE118" s="7">
        <f t="shared" si="46"/>
        <v>2.4419676384242535E-2</v>
      </c>
      <c r="AF118" s="7">
        <f t="shared" si="47"/>
        <v>5.8209623531843236E-3</v>
      </c>
      <c r="AG118" s="7">
        <v>0</v>
      </c>
      <c r="AH118" s="7">
        <f t="shared" si="49"/>
        <v>-5.0519800124070285E-2</v>
      </c>
      <c r="AI118" s="7">
        <f t="shared" si="50"/>
        <v>1.9484600879949145E-3</v>
      </c>
      <c r="AJ118" s="7">
        <f t="shared" si="51"/>
        <v>-5.0519800124070285E-2</v>
      </c>
      <c r="AK118" s="7">
        <f t="shared" si="52"/>
        <v>4.5207287188515971E-3</v>
      </c>
      <c r="AL118" s="7">
        <f t="shared" si="53"/>
        <v>1.3417293275343073E-4</v>
      </c>
      <c r="AM118" s="7">
        <f t="shared" si="54"/>
        <v>-8.2852771566436119E-3</v>
      </c>
      <c r="AN118" s="7">
        <f t="shared" si="55"/>
        <v>-9.6033222303932124E-3</v>
      </c>
      <c r="AU118" s="3"/>
      <c r="AV118" s="3"/>
      <c r="AW118" s="3"/>
      <c r="AX118" s="4">
        <v>41089</v>
      </c>
      <c r="AY118">
        <v>2330.498</v>
      </c>
      <c r="AZ118" s="6">
        <f t="shared" si="56"/>
        <v>-6.2139121448359404E-2</v>
      </c>
      <c r="BA118" s="4">
        <v>41089</v>
      </c>
      <c r="BB118">
        <v>368.59</v>
      </c>
      <c r="BC118" s="6">
        <f t="shared" si="57"/>
        <v>4.0773683467457286E-2</v>
      </c>
      <c r="BF118" s="6" t="e">
        <f t="shared" si="58"/>
        <v>#DIV/0!</v>
      </c>
      <c r="BG118" s="4">
        <v>41089</v>
      </c>
      <c r="BH118">
        <v>783.06</v>
      </c>
      <c r="BI118" s="6">
        <f t="shared" si="59"/>
        <v>4.068044388331437E-2</v>
      </c>
      <c r="BJ118" s="4">
        <v>41089</v>
      </c>
      <c r="BK118">
        <v>272.35669999999999</v>
      </c>
      <c r="BL118" s="6">
        <f t="shared" si="60"/>
        <v>5.4929753128882909E-2</v>
      </c>
      <c r="BM118" s="4">
        <v>41089</v>
      </c>
      <c r="BN118">
        <v>120.03740000000001</v>
      </c>
      <c r="BO118" s="6">
        <f t="shared" si="61"/>
        <v>2.4419676384242535E-2</v>
      </c>
      <c r="BP118" s="4">
        <v>41089</v>
      </c>
      <c r="BQ118">
        <v>116.80800000000001</v>
      </c>
      <c r="BR118" s="6">
        <f t="shared" si="62"/>
        <v>5.8209623531843236E-3</v>
      </c>
      <c r="BU118" s="6" t="e">
        <f t="shared" si="63"/>
        <v>#DIV/0!</v>
      </c>
      <c r="BV118" s="4">
        <v>41060</v>
      </c>
      <c r="BW118">
        <v>139.28020000000001</v>
      </c>
      <c r="BX118" s="6">
        <f t="shared" si="64"/>
        <v>-5.0519800124070285E-2</v>
      </c>
      <c r="BY118" s="4">
        <v>41060</v>
      </c>
      <c r="BZ118">
        <v>797.05</v>
      </c>
      <c r="CA118" s="6">
        <f t="shared" si="65"/>
        <v>1.9484600879949145E-3</v>
      </c>
      <c r="CB118" s="4">
        <v>41060</v>
      </c>
      <c r="CC118">
        <v>139.28020000000001</v>
      </c>
      <c r="CD118" s="6">
        <f t="shared" si="66"/>
        <v>-5.0519800124070285E-2</v>
      </c>
      <c r="CE118" s="4">
        <v>41090</v>
      </c>
      <c r="CF118">
        <v>246.93450000000001</v>
      </c>
      <c r="CG118" s="6">
        <f t="shared" si="67"/>
        <v>4.5207287188515971E-3</v>
      </c>
      <c r="CH118" s="4">
        <v>41089</v>
      </c>
      <c r="CI118">
        <v>142.37270000000001</v>
      </c>
      <c r="CJ118" s="6">
        <f t="shared" si="68"/>
        <v>1.3417293275343073E-4</v>
      </c>
      <c r="CK118" s="4">
        <v>41090</v>
      </c>
      <c r="CL118">
        <v>421.33</v>
      </c>
      <c r="CM118" s="6">
        <f t="shared" si="69"/>
        <v>-8.2852771566436119E-3</v>
      </c>
      <c r="CN118" s="4">
        <v>41090</v>
      </c>
      <c r="CO118">
        <v>228.95</v>
      </c>
      <c r="CP118" s="6">
        <f t="shared" si="70"/>
        <v>-9.6033222303932124E-3</v>
      </c>
    </row>
    <row r="119" spans="1:94" x14ac:dyDescent="0.35">
      <c r="A119" s="3">
        <v>41060</v>
      </c>
      <c r="B119" s="6">
        <f t="shared" si="38"/>
        <v>-9.8824166935622577E-3</v>
      </c>
      <c r="C119" s="8">
        <f t="shared" si="39"/>
        <v>41.555838867602546</v>
      </c>
      <c r="D119" s="8">
        <f t="shared" si="71"/>
        <v>141.55583886760255</v>
      </c>
      <c r="E119" s="7">
        <f>SUMPRODUCT(J119:X119,Z119:AN119)</f>
        <v>-2.9918267631595989E-2</v>
      </c>
      <c r="F119" s="8">
        <f t="shared" si="40"/>
        <v>49.614230019240665</v>
      </c>
      <c r="G119" s="8">
        <f t="shared" si="72"/>
        <v>149.61423001924067</v>
      </c>
      <c r="H119" s="3"/>
      <c r="I119" s="3"/>
      <c r="J119" s="5">
        <v>6.0565181959995003E-2</v>
      </c>
      <c r="K119" s="5">
        <v>6.55165071149066E-2</v>
      </c>
      <c r="L119" s="5">
        <v>5.2146657251953103E-2</v>
      </c>
      <c r="M119" s="5">
        <v>6.8660962588321495E-2</v>
      </c>
      <c r="N119" s="5">
        <v>0.10619514643366899</v>
      </c>
      <c r="O119" s="5">
        <v>0.10712805526871901</v>
      </c>
      <c r="P119" s="5">
        <v>1.7415604905050099E-13</v>
      </c>
      <c r="Q119" s="5">
        <v>5.2430159363713501E-2</v>
      </c>
      <c r="R119" s="5">
        <v>9.4762286414166397E-2</v>
      </c>
      <c r="S119" s="5">
        <v>9.7367470043355706E-2</v>
      </c>
      <c r="T119" s="5">
        <v>0.105063465192829</v>
      </c>
      <c r="U119" s="5">
        <v>7.0388348691379804E-2</v>
      </c>
      <c r="V119" s="5">
        <v>0.119775759184406</v>
      </c>
      <c r="X119" s="5">
        <v>4.9240997912782301E-10</v>
      </c>
      <c r="Z119" s="7">
        <f t="shared" si="41"/>
        <v>-9.8824166935622577E-3</v>
      </c>
      <c r="AA119" s="7">
        <f t="shared" si="42"/>
        <v>-0.12430146877009059</v>
      </c>
      <c r="AB119" s="7">
        <v>0</v>
      </c>
      <c r="AC119" s="7">
        <f t="shared" si="44"/>
        <v>-9.3575705010058602E-2</v>
      </c>
      <c r="AD119" s="7">
        <f t="shared" si="45"/>
        <v>-9.1319863255492087E-2</v>
      </c>
      <c r="AE119" s="7">
        <f t="shared" si="46"/>
        <v>-1.6557447494225642E-2</v>
      </c>
      <c r="AF119" s="7">
        <f t="shared" si="47"/>
        <v>1.3430139711849776E-2</v>
      </c>
      <c r="AG119" s="7">
        <v>0</v>
      </c>
      <c r="AH119" s="7">
        <f t="shared" si="49"/>
        <v>-2.9824005741867815E-3</v>
      </c>
      <c r="AI119" s="7">
        <f t="shared" si="50"/>
        <v>-2.4828208857902621E-3</v>
      </c>
      <c r="AJ119" s="7">
        <f t="shared" si="51"/>
        <v>-2.9824005741867815E-3</v>
      </c>
      <c r="AK119" s="7">
        <f t="shared" si="52"/>
        <v>-3.4917912949802343E-2</v>
      </c>
      <c r="AL119" s="7">
        <f t="shared" si="53"/>
        <v>1.3419093754507008E-4</v>
      </c>
      <c r="AM119" s="7">
        <f t="shared" si="54"/>
        <v>1.4712555828894946E-2</v>
      </c>
      <c r="AN119" s="7">
        <f t="shared" si="55"/>
        <v>2.8427796067265709E-2</v>
      </c>
      <c r="AU119" s="3"/>
      <c r="AV119" s="3"/>
      <c r="AW119" s="3"/>
      <c r="AX119" s="4">
        <v>41060</v>
      </c>
      <c r="AY119">
        <v>2484.9079999999999</v>
      </c>
      <c r="AZ119" s="6">
        <f t="shared" si="56"/>
        <v>-9.8824166935622577E-3</v>
      </c>
      <c r="BA119" s="4">
        <v>41060</v>
      </c>
      <c r="BB119">
        <v>354.15</v>
      </c>
      <c r="BC119" s="6">
        <f t="shared" si="57"/>
        <v>-0.12430146877009059</v>
      </c>
      <c r="BF119" s="6" t="e">
        <f t="shared" si="58"/>
        <v>#DIV/0!</v>
      </c>
      <c r="BG119" s="4">
        <v>41060</v>
      </c>
      <c r="BH119">
        <v>752.45</v>
      </c>
      <c r="BI119" s="6">
        <f t="shared" si="59"/>
        <v>-9.3575705010058602E-2</v>
      </c>
      <c r="BJ119" s="4">
        <v>41060</v>
      </c>
      <c r="BK119">
        <v>258.17520000000002</v>
      </c>
      <c r="BL119" s="6">
        <f t="shared" si="60"/>
        <v>-9.1319863255492087E-2</v>
      </c>
      <c r="BM119" s="4">
        <v>41060</v>
      </c>
      <c r="BN119">
        <v>117.176</v>
      </c>
      <c r="BO119" s="6">
        <f t="shared" si="61"/>
        <v>-1.6557447494225642E-2</v>
      </c>
      <c r="BP119" s="4">
        <v>41060</v>
      </c>
      <c r="BQ119">
        <v>116.13200000000001</v>
      </c>
      <c r="BR119" s="6">
        <f t="shared" si="62"/>
        <v>1.3430139711849776E-2</v>
      </c>
      <c r="BU119" s="6" t="e">
        <f t="shared" si="63"/>
        <v>#DIV/0!</v>
      </c>
      <c r="BV119" s="4">
        <v>41029</v>
      </c>
      <c r="BW119">
        <v>146.691</v>
      </c>
      <c r="BX119" s="6">
        <f t="shared" si="64"/>
        <v>-2.9824005741867815E-3</v>
      </c>
      <c r="BY119" s="4">
        <v>41029</v>
      </c>
      <c r="BZ119">
        <v>795.5</v>
      </c>
      <c r="CA119" s="6">
        <f t="shared" si="65"/>
        <v>-2.4828208857902621E-3</v>
      </c>
      <c r="CB119" s="4">
        <v>41029</v>
      </c>
      <c r="CC119">
        <v>146.691</v>
      </c>
      <c r="CD119" s="6">
        <f t="shared" si="66"/>
        <v>-2.9824005741867815E-3</v>
      </c>
      <c r="CE119" s="4">
        <v>41060</v>
      </c>
      <c r="CF119">
        <v>245.82320000000001</v>
      </c>
      <c r="CG119" s="6">
        <f t="shared" si="67"/>
        <v>-3.4917912949802343E-2</v>
      </c>
      <c r="CH119" s="4">
        <v>41060</v>
      </c>
      <c r="CI119">
        <v>142.3536</v>
      </c>
      <c r="CJ119" s="6">
        <f t="shared" si="68"/>
        <v>1.3419093754507008E-4</v>
      </c>
      <c r="CK119" s="4">
        <v>41060</v>
      </c>
      <c r="CL119">
        <v>424.85</v>
      </c>
      <c r="CM119" s="6">
        <f t="shared" si="69"/>
        <v>1.4712555828894946E-2</v>
      </c>
      <c r="CN119" s="4">
        <v>41060</v>
      </c>
      <c r="CO119">
        <v>231.17</v>
      </c>
      <c r="CP119" s="6">
        <f t="shared" si="70"/>
        <v>2.8427796067265709E-2</v>
      </c>
    </row>
    <row r="120" spans="1:94" x14ac:dyDescent="0.35">
      <c r="A120" s="3">
        <v>41029</v>
      </c>
      <c r="B120" s="6">
        <f t="shared" si="38"/>
        <v>5.8918091026847252E-2</v>
      </c>
      <c r="C120" s="8">
        <f t="shared" si="39"/>
        <v>42.968715286204088</v>
      </c>
      <c r="D120" s="8">
        <f t="shared" si="71"/>
        <v>142.96871528620409</v>
      </c>
      <c r="E120" s="7">
        <f>SUMPRODUCT(J120:X120,Z120:AN120)</f>
        <v>3.823163053278246E-3</v>
      </c>
      <c r="F120" s="8">
        <f t="shared" si="40"/>
        <v>54.228478928229407</v>
      </c>
      <c r="G120" s="8">
        <f t="shared" si="72"/>
        <v>154.22847892822941</v>
      </c>
      <c r="H120" s="3"/>
      <c r="I120" s="3"/>
      <c r="J120" s="5">
        <v>5.3768230213054803E-2</v>
      </c>
      <c r="K120" s="5">
        <v>6.3460007095193505E-2</v>
      </c>
      <c r="L120" s="5">
        <v>5.5413098038638198E-2</v>
      </c>
      <c r="M120" s="5">
        <v>7.17055548514519E-2</v>
      </c>
      <c r="N120" s="5">
        <v>0.10660588371251301</v>
      </c>
      <c r="O120" s="5">
        <v>0.105025636279917</v>
      </c>
      <c r="P120" s="5">
        <v>2.1745887297056199E-10</v>
      </c>
      <c r="Q120" s="5">
        <v>5.4758051895973499E-2</v>
      </c>
      <c r="R120" s="5">
        <v>9.5780738237445207E-2</v>
      </c>
      <c r="S120" s="5">
        <v>9.3925980468238399E-2</v>
      </c>
      <c r="T120" s="5">
        <v>0.10336477837555801</v>
      </c>
      <c r="U120" s="5">
        <v>7.4993558243305697E-2</v>
      </c>
      <c r="V120" s="5">
        <v>0.121198482148547</v>
      </c>
      <c r="X120" s="5">
        <v>2.2270483744517701E-10</v>
      </c>
      <c r="Z120" s="7">
        <f t="shared" si="41"/>
        <v>5.8918091026847252E-2</v>
      </c>
      <c r="AA120" s="7">
        <f t="shared" si="42"/>
        <v>6.5457079568928926E-3</v>
      </c>
      <c r="AB120" s="7">
        <v>0</v>
      </c>
      <c r="AC120" s="7">
        <f t="shared" si="44"/>
        <v>1.1094897553092209E-3</v>
      </c>
      <c r="AD120" s="7">
        <f t="shared" si="45"/>
        <v>-4.2323117162767487E-3</v>
      </c>
      <c r="AE120" s="7">
        <f t="shared" si="46"/>
        <v>1.6889149858453373E-2</v>
      </c>
      <c r="AF120" s="7">
        <f t="shared" si="47"/>
        <v>1.7921460293037581E-3</v>
      </c>
      <c r="AG120" s="7">
        <v>0</v>
      </c>
      <c r="AH120" s="7">
        <f t="shared" si="49"/>
        <v>-2.2825538563361163E-3</v>
      </c>
      <c r="AI120" s="7">
        <f t="shared" si="50"/>
        <v>-4.2577632383972433E-3</v>
      </c>
      <c r="AJ120" s="7">
        <f t="shared" si="51"/>
        <v>-2.2825538563361163E-3</v>
      </c>
      <c r="AK120" s="7">
        <f t="shared" si="52"/>
        <v>-4.2933252337522473E-3</v>
      </c>
      <c r="AL120" s="7">
        <f t="shared" si="53"/>
        <v>1.166402820726179E-4</v>
      </c>
      <c r="AM120" s="7">
        <f t="shared" si="54"/>
        <v>-6.9215714353911993E-4</v>
      </c>
      <c r="AN120" s="7">
        <f t="shared" si="55"/>
        <v>1.8025362318840533E-2</v>
      </c>
      <c r="AU120" s="3"/>
      <c r="AV120" s="3"/>
      <c r="AW120" s="3"/>
      <c r="AX120" s="4">
        <v>41029</v>
      </c>
      <c r="AY120">
        <v>2509.71</v>
      </c>
      <c r="AZ120" s="6">
        <f t="shared" si="56"/>
        <v>5.8918091026847252E-2</v>
      </c>
      <c r="BA120" s="4">
        <v>41029</v>
      </c>
      <c r="BB120">
        <v>404.42</v>
      </c>
      <c r="BC120" s="6">
        <f t="shared" si="57"/>
        <v>6.5457079568928926E-3</v>
      </c>
      <c r="BF120" s="6" t="e">
        <f t="shared" si="58"/>
        <v>#DIV/0!</v>
      </c>
      <c r="BG120" s="4">
        <v>41029</v>
      </c>
      <c r="BH120">
        <v>830.13</v>
      </c>
      <c r="BI120" s="6">
        <f t="shared" si="59"/>
        <v>1.1094897553092209E-3</v>
      </c>
      <c r="BJ120" s="4">
        <v>41029</v>
      </c>
      <c r="BK120">
        <v>284.12110000000001</v>
      </c>
      <c r="BL120" s="6">
        <f t="shared" si="60"/>
        <v>-4.2323117162767487E-3</v>
      </c>
      <c r="BM120" s="4">
        <v>41029</v>
      </c>
      <c r="BN120">
        <v>119.14879999999999</v>
      </c>
      <c r="BO120" s="6">
        <f t="shared" si="61"/>
        <v>1.6889149858453373E-2</v>
      </c>
      <c r="BP120" s="4">
        <v>41029</v>
      </c>
      <c r="BQ120">
        <v>114.593</v>
      </c>
      <c r="BR120" s="6">
        <f t="shared" si="62"/>
        <v>1.7921460293037581E-3</v>
      </c>
      <c r="BU120" s="6" t="e">
        <f t="shared" si="63"/>
        <v>#DIV/0!</v>
      </c>
      <c r="BV120" s="4">
        <v>40999</v>
      </c>
      <c r="BW120">
        <v>147.12979999999999</v>
      </c>
      <c r="BX120" s="6">
        <f t="shared" si="64"/>
        <v>-2.2825538563361163E-3</v>
      </c>
      <c r="BY120" s="4">
        <v>40999</v>
      </c>
      <c r="BZ120">
        <v>797.48</v>
      </c>
      <c r="CA120" s="6">
        <f t="shared" si="65"/>
        <v>-4.2577632383972433E-3</v>
      </c>
      <c r="CB120" s="4">
        <v>40999</v>
      </c>
      <c r="CC120">
        <v>147.12979999999999</v>
      </c>
      <c r="CD120" s="6">
        <f t="shared" si="66"/>
        <v>-2.2825538563361163E-3</v>
      </c>
      <c r="CE120" s="4">
        <v>41029</v>
      </c>
      <c r="CF120">
        <v>254.7174</v>
      </c>
      <c r="CG120" s="6">
        <f t="shared" si="67"/>
        <v>-4.2933252337522473E-3</v>
      </c>
      <c r="CH120" s="4">
        <v>41029</v>
      </c>
      <c r="CI120">
        <v>142.33449999999999</v>
      </c>
      <c r="CJ120" s="6">
        <f t="shared" si="68"/>
        <v>1.166402820726179E-4</v>
      </c>
      <c r="CK120" s="4">
        <v>41029</v>
      </c>
      <c r="CL120">
        <v>418.69</v>
      </c>
      <c r="CM120" s="6">
        <f t="shared" si="69"/>
        <v>-6.9215714353911993E-4</v>
      </c>
      <c r="CN120" s="4">
        <v>41029</v>
      </c>
      <c r="CO120">
        <v>224.78</v>
      </c>
      <c r="CP120" s="6">
        <f t="shared" si="70"/>
        <v>1.8025362318840533E-2</v>
      </c>
    </row>
    <row r="121" spans="1:94" x14ac:dyDescent="0.35">
      <c r="A121" s="3">
        <v>40999</v>
      </c>
      <c r="B121" s="6">
        <f t="shared" si="38"/>
        <v>-6.8328426150501678E-2</v>
      </c>
      <c r="C121" s="8">
        <f t="shared" si="39"/>
        <v>35.013951029550725</v>
      </c>
      <c r="D121" s="8">
        <f t="shared" si="71"/>
        <v>135.01395102955073</v>
      </c>
      <c r="E121" s="7">
        <f>SUMPRODUCT(J121:X121,Z121:AN121)</f>
        <v>-5.1074540548140812E-3</v>
      </c>
      <c r="F121" s="8">
        <f t="shared" si="40"/>
        <v>53.641084012367685</v>
      </c>
      <c r="G121" s="8">
        <f t="shared" si="72"/>
        <v>153.64108401236768</v>
      </c>
      <c r="H121" s="3"/>
      <c r="I121" s="3"/>
      <c r="J121" s="5">
        <v>5.5120542310833499E-2</v>
      </c>
      <c r="K121" s="5">
        <v>6.5422630792646902E-2</v>
      </c>
      <c r="L121" s="5">
        <v>6.1395642449918797E-2</v>
      </c>
      <c r="M121" s="5">
        <v>6.9740219299453399E-2</v>
      </c>
      <c r="N121" s="5">
        <v>0.104395903206732</v>
      </c>
      <c r="O121" s="5">
        <v>0.105943798242251</v>
      </c>
      <c r="P121" s="5">
        <v>6.6393953072141797E-12</v>
      </c>
      <c r="Q121" s="5">
        <v>4.7366600865657797E-2</v>
      </c>
      <c r="R121" s="5">
        <v>9.1548157639000996E-2</v>
      </c>
      <c r="S121" s="5">
        <v>8.9976941414815798E-2</v>
      </c>
      <c r="T121" s="5">
        <v>9.9835735845698798E-2</v>
      </c>
      <c r="U121" s="5">
        <v>8.8220164388678704E-2</v>
      </c>
      <c r="V121" s="5">
        <v>0.12103366317497501</v>
      </c>
      <c r="X121" s="5">
        <v>3.6269828699213299E-10</v>
      </c>
      <c r="Z121" s="7">
        <f t="shared" si="41"/>
        <v>-6.8328426150501678E-2</v>
      </c>
      <c r="AA121" s="7">
        <f t="shared" si="42"/>
        <v>-3.601247600767752E-2</v>
      </c>
      <c r="AB121" s="7">
        <v>0</v>
      </c>
      <c r="AC121" s="7">
        <f t="shared" si="44"/>
        <v>2.7744939564286014E-4</v>
      </c>
      <c r="AD121" s="7">
        <f t="shared" si="45"/>
        <v>-4.1365310590923743E-2</v>
      </c>
      <c r="AE121" s="7">
        <f t="shared" si="46"/>
        <v>-2.6429940653930756E-3</v>
      </c>
      <c r="AF121" s="7">
        <f t="shared" si="47"/>
        <v>-1.5885484856418604E-3</v>
      </c>
      <c r="AG121" s="7">
        <v>0</v>
      </c>
      <c r="AH121" s="7">
        <f t="shared" si="49"/>
        <v>3.0058723232453108E-2</v>
      </c>
      <c r="AI121" s="7">
        <f t="shared" si="50"/>
        <v>7.8651968186851905E-3</v>
      </c>
      <c r="AJ121" s="7">
        <f t="shared" si="51"/>
        <v>3.0058723232453108E-2</v>
      </c>
      <c r="AK121" s="7">
        <f t="shared" si="52"/>
        <v>-9.9689773196961137E-3</v>
      </c>
      <c r="AL121" s="7">
        <f t="shared" si="53"/>
        <v>1.0681455798113051E-4</v>
      </c>
      <c r="AM121" s="7">
        <f t="shared" si="54"/>
        <v>-7.7677260455642798E-3</v>
      </c>
      <c r="AN121" s="7">
        <f t="shared" si="55"/>
        <v>6.7481305854460065E-3</v>
      </c>
      <c r="AU121" s="3"/>
      <c r="AV121" s="3"/>
      <c r="AW121" s="3"/>
      <c r="AX121" s="4">
        <v>40998</v>
      </c>
      <c r="AY121">
        <v>2370.0700000000002</v>
      </c>
      <c r="AZ121" s="6">
        <f t="shared" si="56"/>
        <v>-6.8328426150501678E-2</v>
      </c>
      <c r="BA121" s="4">
        <v>40998</v>
      </c>
      <c r="BB121">
        <v>401.79</v>
      </c>
      <c r="BC121" s="6">
        <f t="shared" si="57"/>
        <v>-3.601247600767752E-2</v>
      </c>
      <c r="BF121" s="6" t="e">
        <f t="shared" si="58"/>
        <v>#DIV/0!</v>
      </c>
      <c r="BG121" s="4">
        <v>40998</v>
      </c>
      <c r="BH121">
        <v>829.21</v>
      </c>
      <c r="BI121" s="6">
        <f t="shared" si="59"/>
        <v>2.7744939564286014E-4</v>
      </c>
      <c r="BJ121" s="4">
        <v>40998</v>
      </c>
      <c r="BK121">
        <v>285.32870000000003</v>
      </c>
      <c r="BL121" s="6">
        <f t="shared" si="60"/>
        <v>-4.1365310590923743E-2</v>
      </c>
      <c r="BM121" s="4">
        <v>40998</v>
      </c>
      <c r="BN121">
        <v>117.1699</v>
      </c>
      <c r="BO121" s="6">
        <f t="shared" si="61"/>
        <v>-2.6429940653930756E-3</v>
      </c>
      <c r="BP121" s="4">
        <v>40998</v>
      </c>
      <c r="BQ121">
        <v>114.38800000000001</v>
      </c>
      <c r="BR121" s="6">
        <f t="shared" si="62"/>
        <v>-1.5885484856418604E-3</v>
      </c>
      <c r="BU121" s="6" t="e">
        <f t="shared" si="63"/>
        <v>#DIV/0!</v>
      </c>
      <c r="BV121" s="4">
        <v>40968</v>
      </c>
      <c r="BW121">
        <v>147.46639999999999</v>
      </c>
      <c r="BX121" s="6">
        <f t="shared" si="64"/>
        <v>3.0058723232453108E-2</v>
      </c>
      <c r="BY121" s="4">
        <v>40968</v>
      </c>
      <c r="BZ121">
        <v>800.89</v>
      </c>
      <c r="CA121" s="6">
        <f t="shared" si="65"/>
        <v>7.8651968186851905E-3</v>
      </c>
      <c r="CB121" s="4">
        <v>40968</v>
      </c>
      <c r="CC121">
        <v>147.46639999999999</v>
      </c>
      <c r="CD121" s="6">
        <f t="shared" si="66"/>
        <v>3.0058723232453108E-2</v>
      </c>
      <c r="CE121" s="4">
        <v>40999</v>
      </c>
      <c r="CF121">
        <v>255.81569999999999</v>
      </c>
      <c r="CG121" s="6">
        <f t="shared" si="67"/>
        <v>-9.9689773196961137E-3</v>
      </c>
      <c r="CH121" s="4">
        <v>40998</v>
      </c>
      <c r="CI121">
        <v>142.31790000000001</v>
      </c>
      <c r="CJ121" s="6">
        <f t="shared" si="68"/>
        <v>1.0681455798113051E-4</v>
      </c>
      <c r="CK121" s="4">
        <v>40999</v>
      </c>
      <c r="CL121">
        <v>418.98</v>
      </c>
      <c r="CM121" s="6">
        <f t="shared" si="69"/>
        <v>-7.7677260455642798E-3</v>
      </c>
      <c r="CN121" s="4">
        <v>40999</v>
      </c>
      <c r="CO121">
        <v>220.8</v>
      </c>
      <c r="CP121" s="6">
        <f t="shared" si="70"/>
        <v>6.7481305854460065E-3</v>
      </c>
    </row>
    <row r="122" spans="1:94" x14ac:dyDescent="0.35">
      <c r="A122" s="3">
        <v>40968</v>
      </c>
      <c r="B122" s="6">
        <f t="shared" si="38"/>
        <v>5.9127164872095739E-2</v>
      </c>
      <c r="C122" s="8">
        <f t="shared" si="39"/>
        <v>44.915821002993056</v>
      </c>
      <c r="D122" s="8">
        <f t="shared" si="71"/>
        <v>144.91582100299306</v>
      </c>
      <c r="E122" s="7">
        <f>SUMPRODUCT(J122:X122,Z122:AN122)</f>
        <v>2.6479554760050594E-2</v>
      </c>
      <c r="F122" s="8">
        <f t="shared" si="40"/>
        <v>54.429827259789931</v>
      </c>
      <c r="G122" s="8">
        <f t="shared" si="72"/>
        <v>154.42982725978993</v>
      </c>
      <c r="H122" s="3"/>
      <c r="I122" s="3"/>
      <c r="J122" s="5">
        <v>5.7327217603495698E-2</v>
      </c>
      <c r="K122" s="5">
        <v>6.3587832559423296E-2</v>
      </c>
      <c r="L122" s="5">
        <v>6.1279050238363997E-2</v>
      </c>
      <c r="M122" s="5">
        <v>6.9572371033486693E-2</v>
      </c>
      <c r="N122" s="5">
        <v>0.104996319638593</v>
      </c>
      <c r="O122" s="5">
        <v>0.10713305238614</v>
      </c>
      <c r="P122" s="5">
        <v>3.6444010642892601E-10</v>
      </c>
      <c r="Q122" s="5">
        <v>4.7769917866031797E-2</v>
      </c>
      <c r="R122" s="5">
        <v>9.41609057045317E-2</v>
      </c>
      <c r="S122" s="5">
        <v>8.9038801925073699E-2</v>
      </c>
      <c r="T122" s="5">
        <v>0.102593116349082</v>
      </c>
      <c r="U122" s="5">
        <v>8.4114148575618705E-2</v>
      </c>
      <c r="V122" s="5">
        <v>0.118427265069999</v>
      </c>
      <c r="X122" s="5">
        <v>6.8572060704531097E-10</v>
      </c>
      <c r="Z122" s="7">
        <f t="shared" si="41"/>
        <v>5.9127164872095739E-2</v>
      </c>
      <c r="AA122" s="7">
        <f t="shared" si="42"/>
        <v>4.6000953647702417E-2</v>
      </c>
      <c r="AB122" s="7">
        <v>0</v>
      </c>
      <c r="AC122" s="7">
        <f t="shared" si="44"/>
        <v>4.3345835326100708E-2</v>
      </c>
      <c r="AD122" s="7">
        <f t="shared" si="45"/>
        <v>2.6986806266247217E-2</v>
      </c>
      <c r="AE122" s="7">
        <f t="shared" si="46"/>
        <v>4.4115229117099974E-2</v>
      </c>
      <c r="AF122" s="7">
        <f t="shared" si="47"/>
        <v>6.6954871362293177E-3</v>
      </c>
      <c r="AG122" s="7">
        <v>0</v>
      </c>
      <c r="AH122" s="7">
        <f t="shared" si="49"/>
        <v>2.8605033129331391E-2</v>
      </c>
      <c r="AI122" s="7">
        <f t="shared" si="50"/>
        <v>1.2202888951163022E-2</v>
      </c>
      <c r="AJ122" s="7">
        <f t="shared" si="51"/>
        <v>2.8605033129331391E-2</v>
      </c>
      <c r="AK122" s="7">
        <f t="shared" si="52"/>
        <v>3.4059439540773E-2</v>
      </c>
      <c r="AL122" s="7">
        <f t="shared" si="53"/>
        <v>8.3631548912488623E-5</v>
      </c>
      <c r="AM122" s="7">
        <f t="shared" si="54"/>
        <v>9.9014636946330864E-3</v>
      </c>
      <c r="AN122" s="7">
        <f t="shared" si="55"/>
        <v>1.1411877482083352E-3</v>
      </c>
      <c r="AU122" s="3"/>
      <c r="AV122" s="3"/>
      <c r="AW122" s="3"/>
      <c r="AX122" s="4">
        <v>40968</v>
      </c>
      <c r="AY122">
        <v>2543.89</v>
      </c>
      <c r="AZ122" s="6">
        <f t="shared" si="56"/>
        <v>5.9127164872095739E-2</v>
      </c>
      <c r="BA122" s="4">
        <v>40968</v>
      </c>
      <c r="BB122">
        <v>416.8</v>
      </c>
      <c r="BC122" s="6">
        <f t="shared" si="57"/>
        <v>4.6000953647702417E-2</v>
      </c>
      <c r="BF122" s="6" t="e">
        <f t="shared" si="58"/>
        <v>#DIV/0!</v>
      </c>
      <c r="BG122" s="4">
        <v>40968</v>
      </c>
      <c r="BH122">
        <v>828.98</v>
      </c>
      <c r="BI122" s="6">
        <f t="shared" si="59"/>
        <v>4.3345835326100708E-2</v>
      </c>
      <c r="BJ122" s="4">
        <v>40968</v>
      </c>
      <c r="BK122">
        <v>297.64069999999998</v>
      </c>
      <c r="BL122" s="6">
        <f t="shared" si="60"/>
        <v>2.6986806266247217E-2</v>
      </c>
      <c r="BM122" s="4">
        <v>40968</v>
      </c>
      <c r="BN122">
        <v>117.4804</v>
      </c>
      <c r="BO122" s="6">
        <f t="shared" si="61"/>
        <v>4.4115229117099974E-2</v>
      </c>
      <c r="BP122" s="4">
        <v>40968</v>
      </c>
      <c r="BQ122">
        <v>114.57</v>
      </c>
      <c r="BR122" s="6">
        <f t="shared" si="62"/>
        <v>6.6954871362293177E-3</v>
      </c>
      <c r="BU122" s="6" t="e">
        <f t="shared" si="63"/>
        <v>#DIV/0!</v>
      </c>
      <c r="BV122" s="4">
        <v>40939</v>
      </c>
      <c r="BW122">
        <v>143.16309999999999</v>
      </c>
      <c r="BX122" s="6">
        <f t="shared" si="64"/>
        <v>2.8605033129331391E-2</v>
      </c>
      <c r="BY122" s="4">
        <v>40939</v>
      </c>
      <c r="BZ122">
        <v>794.64</v>
      </c>
      <c r="CA122" s="6">
        <f t="shared" si="65"/>
        <v>1.2202888951163022E-2</v>
      </c>
      <c r="CB122" s="4">
        <v>40939</v>
      </c>
      <c r="CC122">
        <v>143.16309999999999</v>
      </c>
      <c r="CD122" s="6">
        <f t="shared" si="66"/>
        <v>2.8605033129331391E-2</v>
      </c>
      <c r="CE122" s="4">
        <v>40968</v>
      </c>
      <c r="CF122">
        <v>258.39159999999998</v>
      </c>
      <c r="CG122" s="6">
        <f t="shared" si="67"/>
        <v>3.4059439540773E-2</v>
      </c>
      <c r="CH122" s="4">
        <v>40968</v>
      </c>
      <c r="CI122">
        <v>142.30269999999999</v>
      </c>
      <c r="CJ122" s="6">
        <f t="shared" si="68"/>
        <v>8.3631548912488623E-5</v>
      </c>
      <c r="CK122" s="4">
        <v>40968</v>
      </c>
      <c r="CL122">
        <v>422.26</v>
      </c>
      <c r="CM122" s="6">
        <f t="shared" si="69"/>
        <v>9.9014636946330864E-3</v>
      </c>
      <c r="CN122" s="4">
        <v>40968</v>
      </c>
      <c r="CO122">
        <v>219.32</v>
      </c>
      <c r="CP122" s="6">
        <f t="shared" si="70"/>
        <v>1.1411877482083352E-3</v>
      </c>
    </row>
    <row r="123" spans="1:94" x14ac:dyDescent="0.35">
      <c r="A123" s="3">
        <v>40939</v>
      </c>
      <c r="B123" s="6">
        <f t="shared" si="38"/>
        <v>4.2427551390641707E-2</v>
      </c>
      <c r="C123" s="8">
        <f t="shared" si="39"/>
        <v>36.825704985570496</v>
      </c>
      <c r="D123" s="8">
        <f t="shared" si="71"/>
        <v>136.8257049855705</v>
      </c>
      <c r="E123" s="7">
        <f>SUMPRODUCT(J123:X123,Z123:AN123)</f>
        <v>2.112800703894524E-2</v>
      </c>
      <c r="F123" s="8">
        <f t="shared" si="40"/>
        <v>50.446081993215529</v>
      </c>
      <c r="G123" s="8">
        <f t="shared" si="72"/>
        <v>150.44608199321553</v>
      </c>
      <c r="H123" s="3"/>
      <c r="I123" s="3"/>
      <c r="J123" s="5">
        <v>5.2324257378858402E-2</v>
      </c>
      <c r="K123" s="5">
        <v>6.2986622354870403E-2</v>
      </c>
      <c r="L123" s="5">
        <v>5.3262533430813802E-2</v>
      </c>
      <c r="M123" s="5">
        <v>7.0173968692873803E-2</v>
      </c>
      <c r="N123" s="5">
        <v>0.11222465426445299</v>
      </c>
      <c r="O123" s="5">
        <v>9.7038130361022698E-2</v>
      </c>
      <c r="P123" s="5">
        <v>1.70088563795673E-10</v>
      </c>
      <c r="Q123" s="5">
        <v>6.0791359563871203E-2</v>
      </c>
      <c r="R123" s="5">
        <v>0.104988539141876</v>
      </c>
      <c r="S123" s="5">
        <v>0.10389213098223</v>
      </c>
      <c r="T123" s="5">
        <v>0.105499687426585</v>
      </c>
      <c r="U123" s="5">
        <v>5.5244409754267497E-2</v>
      </c>
      <c r="V123" s="5">
        <v>0.121573705863502</v>
      </c>
      <c r="X123" s="5">
        <v>6.1468798620920498E-10</v>
      </c>
      <c r="Z123" s="7">
        <f t="shared" si="41"/>
        <v>4.2427551390641707E-2</v>
      </c>
      <c r="AA123" s="7">
        <f t="shared" si="42"/>
        <v>0.10477431518243324</v>
      </c>
      <c r="AB123" s="7">
        <v>0</v>
      </c>
      <c r="AC123" s="7">
        <f t="shared" si="44"/>
        <v>8.5733807051106878E-2</v>
      </c>
      <c r="AD123" s="7">
        <f t="shared" si="45"/>
        <v>2.4728675455360272E-2</v>
      </c>
      <c r="AE123" s="7">
        <f t="shared" si="46"/>
        <v>3.6599904186320788E-2</v>
      </c>
      <c r="AF123" s="7">
        <f t="shared" si="47"/>
        <v>2.4706475545631476E-2</v>
      </c>
      <c r="AG123" s="7">
        <v>0</v>
      </c>
      <c r="AH123" s="7">
        <f t="shared" si="49"/>
        <v>-9.9762206732899993E-3</v>
      </c>
      <c r="AI123" s="7">
        <f t="shared" si="50"/>
        <v>4.2983241652806703E-3</v>
      </c>
      <c r="AJ123" s="7">
        <f t="shared" si="51"/>
        <v>-9.9762206732899993E-3</v>
      </c>
      <c r="AK123" s="7">
        <f t="shared" si="52"/>
        <v>2.9149957311088669E-2</v>
      </c>
      <c r="AL123" s="7">
        <f t="shared" si="53"/>
        <v>7.0283551961971712E-5</v>
      </c>
      <c r="AM123" s="7">
        <f t="shared" si="54"/>
        <v>6.8872513605933959E-3</v>
      </c>
      <c r="AN123" s="7">
        <f t="shared" si="55"/>
        <v>-6.0344827586207459E-3</v>
      </c>
      <c r="AU123" s="3"/>
      <c r="AV123" s="3"/>
      <c r="AW123" s="3"/>
      <c r="AX123" s="4">
        <v>40939</v>
      </c>
      <c r="AY123">
        <v>2401.8739999999998</v>
      </c>
      <c r="AZ123" s="6">
        <f t="shared" si="56"/>
        <v>4.2427551390641707E-2</v>
      </c>
      <c r="BA123" s="4">
        <v>40939</v>
      </c>
      <c r="BB123">
        <v>398.47</v>
      </c>
      <c r="BC123" s="6">
        <f t="shared" si="57"/>
        <v>0.10477431518243324</v>
      </c>
      <c r="BF123" s="6" t="e">
        <f t="shared" si="58"/>
        <v>#DIV/0!</v>
      </c>
      <c r="BG123" s="4">
        <v>40939</v>
      </c>
      <c r="BH123">
        <v>794.54</v>
      </c>
      <c r="BI123" s="6">
        <f t="shared" si="59"/>
        <v>8.5733807051106878E-2</v>
      </c>
      <c r="BJ123" s="4">
        <v>40939</v>
      </c>
      <c r="BK123">
        <v>289.81939999999997</v>
      </c>
      <c r="BL123" s="6">
        <f t="shared" si="60"/>
        <v>2.4728675455360272E-2</v>
      </c>
      <c r="BM123" s="4">
        <v>40939</v>
      </c>
      <c r="BN123">
        <v>112.5167</v>
      </c>
      <c r="BO123" s="6">
        <f t="shared" si="61"/>
        <v>3.6599904186320788E-2</v>
      </c>
      <c r="BP123" s="4">
        <v>40939</v>
      </c>
      <c r="BQ123">
        <v>113.80800000000001</v>
      </c>
      <c r="BR123" s="6">
        <f t="shared" si="62"/>
        <v>2.4706475545631476E-2</v>
      </c>
      <c r="BU123" s="6" t="e">
        <f t="shared" si="63"/>
        <v>#DIV/0!</v>
      </c>
      <c r="BV123" s="4">
        <v>40908</v>
      </c>
      <c r="BW123">
        <v>139.18180000000001</v>
      </c>
      <c r="BX123" s="6">
        <f t="shared" si="64"/>
        <v>-9.9762206732899993E-3</v>
      </c>
      <c r="BY123" s="4">
        <v>40908</v>
      </c>
      <c r="BZ123">
        <v>785.06</v>
      </c>
      <c r="CA123" s="6">
        <f t="shared" si="65"/>
        <v>4.2983241652806703E-3</v>
      </c>
      <c r="CB123" s="4">
        <v>40908</v>
      </c>
      <c r="CC123">
        <v>139.18180000000001</v>
      </c>
      <c r="CD123" s="6">
        <f t="shared" si="66"/>
        <v>-9.9762206732899993E-3</v>
      </c>
      <c r="CE123" s="4">
        <v>40939</v>
      </c>
      <c r="CF123">
        <v>249.88079999999999</v>
      </c>
      <c r="CG123" s="6">
        <f t="shared" si="67"/>
        <v>2.9149957311088669E-2</v>
      </c>
      <c r="CH123" s="4">
        <v>40939</v>
      </c>
      <c r="CI123">
        <v>142.29079999999999</v>
      </c>
      <c r="CJ123" s="6">
        <f t="shared" si="68"/>
        <v>7.0283551961971712E-5</v>
      </c>
      <c r="CK123" s="4">
        <v>40939</v>
      </c>
      <c r="CL123">
        <v>418.12</v>
      </c>
      <c r="CM123" s="6">
        <f t="shared" si="69"/>
        <v>6.8872513605933959E-3</v>
      </c>
      <c r="CN123" s="4">
        <v>40939</v>
      </c>
      <c r="CO123">
        <v>219.07</v>
      </c>
      <c r="CP123" s="6">
        <f t="shared" si="70"/>
        <v>-6.0344827586207459E-3</v>
      </c>
    </row>
    <row r="124" spans="1:94" x14ac:dyDescent="0.35">
      <c r="A124" s="3">
        <v>40908</v>
      </c>
      <c r="B124" s="6">
        <f t="shared" si="38"/>
        <v>-5.7409618765113329E-2</v>
      </c>
      <c r="C124" s="8">
        <f t="shared" si="39"/>
        <v>31.256800343620341</v>
      </c>
      <c r="D124" s="8">
        <f t="shared" si="71"/>
        <v>131.25680034362034</v>
      </c>
      <c r="E124" s="7">
        <f>SUMPRODUCT(J124:X124,Z124:AN124)</f>
        <v>-1.4003086700732364E-2</v>
      </c>
      <c r="F124" s="8">
        <f t="shared" si="40"/>
        <v>47.333224587069424</v>
      </c>
      <c r="G124" s="8">
        <f t="shared" si="72"/>
        <v>147.33322458706942</v>
      </c>
      <c r="H124" s="3"/>
      <c r="I124" s="3"/>
      <c r="J124" s="5">
        <v>5.5901270695591102E-2</v>
      </c>
      <c r="K124" s="5">
        <v>6.8567888693493506E-2</v>
      </c>
      <c r="L124" s="5">
        <v>6.0494002381417299E-2</v>
      </c>
      <c r="M124" s="5">
        <v>6.6031641540568106E-2</v>
      </c>
      <c r="N124" s="5">
        <v>0.100669444876539</v>
      </c>
      <c r="O124" s="5">
        <v>0.10793810254156599</v>
      </c>
      <c r="P124" s="5">
        <v>1.7036705633231E-11</v>
      </c>
      <c r="Q124" s="5">
        <v>4.8227190429143599E-2</v>
      </c>
      <c r="R124" s="5">
        <v>9.4431161860598106E-2</v>
      </c>
      <c r="S124" s="5">
        <v>8.6876669670105197E-2</v>
      </c>
      <c r="T124" s="5">
        <v>0.102716498413603</v>
      </c>
      <c r="U124" s="5">
        <v>8.8301432992324902E-2</v>
      </c>
      <c r="V124" s="5">
        <v>0.119844695506222</v>
      </c>
      <c r="X124" s="5">
        <v>3.8179212276340701E-10</v>
      </c>
      <c r="Z124" s="7">
        <f t="shared" si="41"/>
        <v>-5.7409618765113329E-2</v>
      </c>
      <c r="AA124" s="7">
        <f t="shared" si="42"/>
        <v>-6.011726384364819E-2</v>
      </c>
      <c r="AB124" s="7">
        <v>0</v>
      </c>
      <c r="AC124" s="7">
        <f t="shared" si="44"/>
        <v>1.0299030841869733E-2</v>
      </c>
      <c r="AD124" s="7">
        <f t="shared" si="45"/>
        <v>-3.7479116915664253E-2</v>
      </c>
      <c r="AE124" s="7">
        <f t="shared" si="46"/>
        <v>2.1404091864638292E-2</v>
      </c>
      <c r="AF124" s="7">
        <f t="shared" si="47"/>
        <v>2.1381473068540161E-2</v>
      </c>
      <c r="AG124" s="7">
        <v>0</v>
      </c>
      <c r="AH124" s="7">
        <f t="shared" si="49"/>
        <v>-2.7203964690341576E-2</v>
      </c>
      <c r="AI124" s="7">
        <f t="shared" si="50"/>
        <v>-2.813587067729609E-4</v>
      </c>
      <c r="AJ124" s="7">
        <f t="shared" si="51"/>
        <v>-2.7203964690341576E-2</v>
      </c>
      <c r="AK124" s="7">
        <f t="shared" si="52"/>
        <v>-5.7626538427519563E-3</v>
      </c>
      <c r="AL124" s="7">
        <f t="shared" si="53"/>
        <v>6.1853351327091163E-5</v>
      </c>
      <c r="AM124" s="7">
        <f t="shared" si="54"/>
        <v>7.1792384186271634E-3</v>
      </c>
      <c r="AN124" s="7">
        <f t="shared" si="55"/>
        <v>1.3939366057873676E-2</v>
      </c>
      <c r="AU124" s="3"/>
      <c r="AV124" s="3"/>
      <c r="AW124" s="3"/>
      <c r="AX124" s="4">
        <v>40907</v>
      </c>
      <c r="AY124">
        <v>2304.116</v>
      </c>
      <c r="AZ124" s="6">
        <f t="shared" si="56"/>
        <v>-5.7409618765113329E-2</v>
      </c>
      <c r="BA124" s="4">
        <v>40907</v>
      </c>
      <c r="BB124">
        <v>360.68</v>
      </c>
      <c r="BC124" s="6">
        <f t="shared" si="57"/>
        <v>-6.011726384364819E-2</v>
      </c>
      <c r="BF124" s="6" t="e">
        <f t="shared" si="58"/>
        <v>#DIV/0!</v>
      </c>
      <c r="BG124" s="4">
        <v>40907</v>
      </c>
      <c r="BH124">
        <v>731.8</v>
      </c>
      <c r="BI124" s="6">
        <f t="shared" si="59"/>
        <v>1.0299030841869733E-2</v>
      </c>
      <c r="BJ124" s="4">
        <v>40907</v>
      </c>
      <c r="BK124">
        <v>282.82549999999998</v>
      </c>
      <c r="BL124" s="6">
        <f t="shared" si="60"/>
        <v>-3.7479116915664253E-2</v>
      </c>
      <c r="BM124" s="4">
        <v>40907</v>
      </c>
      <c r="BN124">
        <v>108.544</v>
      </c>
      <c r="BO124" s="6">
        <f t="shared" si="61"/>
        <v>2.1404091864638292E-2</v>
      </c>
      <c r="BP124" s="4">
        <v>40907</v>
      </c>
      <c r="BQ124">
        <v>111.06399999999999</v>
      </c>
      <c r="BR124" s="6">
        <f t="shared" si="62"/>
        <v>2.1381473068540161E-2</v>
      </c>
      <c r="BU124" s="6" t="e">
        <f t="shared" si="63"/>
        <v>#DIV/0!</v>
      </c>
      <c r="BV124" s="4">
        <v>40877</v>
      </c>
      <c r="BW124">
        <v>140.58430000000001</v>
      </c>
      <c r="BX124" s="6">
        <f t="shared" si="64"/>
        <v>-2.7203964690341576E-2</v>
      </c>
      <c r="BY124" s="4">
        <v>40877</v>
      </c>
      <c r="BZ124">
        <v>781.7</v>
      </c>
      <c r="CA124" s="6">
        <f t="shared" si="65"/>
        <v>-2.813587067729609E-4</v>
      </c>
      <c r="CB124" s="4">
        <v>40877</v>
      </c>
      <c r="CC124">
        <v>140.58430000000001</v>
      </c>
      <c r="CD124" s="6">
        <f t="shared" si="66"/>
        <v>-2.7203964690341576E-2</v>
      </c>
      <c r="CE124" s="4">
        <v>40908</v>
      </c>
      <c r="CF124">
        <v>242.8031</v>
      </c>
      <c r="CG124" s="6">
        <f t="shared" si="67"/>
        <v>-5.7626538427519563E-3</v>
      </c>
      <c r="CH124" s="4">
        <v>40907</v>
      </c>
      <c r="CI124">
        <v>142.2808</v>
      </c>
      <c r="CJ124" s="6">
        <f t="shared" si="68"/>
        <v>6.1853351327091163E-5</v>
      </c>
      <c r="CK124" s="4">
        <v>40908</v>
      </c>
      <c r="CL124">
        <v>415.26</v>
      </c>
      <c r="CM124" s="6">
        <f t="shared" si="69"/>
        <v>7.1792384186271634E-3</v>
      </c>
      <c r="CN124" s="4">
        <v>40908</v>
      </c>
      <c r="CO124">
        <v>220.4</v>
      </c>
      <c r="CP124" s="6">
        <f t="shared" si="70"/>
        <v>1.3939366057873676E-2</v>
      </c>
    </row>
    <row r="125" spans="1:94" x14ac:dyDescent="0.35">
      <c r="A125" s="3">
        <v>40877</v>
      </c>
      <c r="B125" s="6">
        <f t="shared" si="38"/>
        <v>-5.4408298009130725E-2</v>
      </c>
      <c r="C125" s="8">
        <f t="shared" si="39"/>
        <v>39.251156129623297</v>
      </c>
      <c r="D125" s="8">
        <f t="shared" si="71"/>
        <v>139.2511561296233</v>
      </c>
      <c r="E125" s="7">
        <f>SUMPRODUCT(J125:X125,Z125:AN125)</f>
        <v>-4.2549749302220998E-3</v>
      </c>
      <c r="F125" s="8">
        <f t="shared" si="40"/>
        <v>49.425644847177296</v>
      </c>
      <c r="G125" s="8">
        <f t="shared" si="72"/>
        <v>149.4256448471773</v>
      </c>
      <c r="H125" s="3"/>
      <c r="I125" s="3"/>
      <c r="J125" s="5">
        <v>5.6728962899426499E-2</v>
      </c>
      <c r="K125" s="5">
        <v>7.0268870482899495E-2</v>
      </c>
      <c r="L125" s="5">
        <v>5.92980895961739E-2</v>
      </c>
      <c r="M125" s="5">
        <v>6.3908537745542296E-2</v>
      </c>
      <c r="N125" s="5">
        <v>0.10098993498332801</v>
      </c>
      <c r="O125" s="5">
        <v>0.10793673161770399</v>
      </c>
      <c r="P125" s="5">
        <v>2.2325826309162699E-11</v>
      </c>
      <c r="Q125" s="5">
        <v>4.91145974317415E-2</v>
      </c>
      <c r="R125" s="5">
        <v>9.3983737482747104E-2</v>
      </c>
      <c r="S125" s="5">
        <v>8.6812329712857003E-2</v>
      </c>
      <c r="T125" s="5">
        <v>0.102041299284264</v>
      </c>
      <c r="U125" s="5">
        <v>8.9533586901017703E-2</v>
      </c>
      <c r="V125" s="5">
        <v>0.11938332148559599</v>
      </c>
      <c r="X125" s="5">
        <v>3.5437713521297102E-10</v>
      </c>
      <c r="Z125" s="7">
        <f t="shared" si="41"/>
        <v>-5.4408298009130725E-2</v>
      </c>
      <c r="AA125" s="7">
        <f t="shared" si="42"/>
        <v>4.633750458139122E-3</v>
      </c>
      <c r="AB125" s="7">
        <v>0</v>
      </c>
      <c r="AC125" s="7">
        <f t="shared" si="44"/>
        <v>-6.1212851717925808E-2</v>
      </c>
      <c r="AD125" s="7">
        <f t="shared" si="45"/>
        <v>-2.2190194824339926E-2</v>
      </c>
      <c r="AE125" s="7">
        <f t="shared" si="46"/>
        <v>-2.375897633288835E-2</v>
      </c>
      <c r="AF125" s="7">
        <f t="shared" si="47"/>
        <v>4.572818895214658E-2</v>
      </c>
      <c r="AG125" s="7">
        <v>0</v>
      </c>
      <c r="AH125" s="7">
        <f t="shared" si="49"/>
        <v>4.8017178362573243E-2</v>
      </c>
      <c r="AI125" s="7">
        <f t="shared" si="50"/>
        <v>1.8065111273397755E-3</v>
      </c>
      <c r="AJ125" s="7">
        <f t="shared" si="51"/>
        <v>4.8017178362573243E-2</v>
      </c>
      <c r="AK125" s="7">
        <f t="shared" si="52"/>
        <v>-2.6292181243884685E-2</v>
      </c>
      <c r="AL125" s="7">
        <f t="shared" si="53"/>
        <v>6.7480936635243226E-5</v>
      </c>
      <c r="AM125" s="7">
        <f t="shared" si="54"/>
        <v>4.5561971590770767E-3</v>
      </c>
      <c r="AN125" s="7">
        <f t="shared" si="55"/>
        <v>2.3929530359414069E-2</v>
      </c>
      <c r="AU125" s="3"/>
      <c r="AV125" s="3"/>
      <c r="AW125" s="3"/>
      <c r="AX125" s="4">
        <v>40877</v>
      </c>
      <c r="AY125">
        <v>2444.451</v>
      </c>
      <c r="AZ125" s="6">
        <f t="shared" si="56"/>
        <v>-5.4408298009130725E-2</v>
      </c>
      <c r="BA125" s="4">
        <v>40877</v>
      </c>
      <c r="BB125">
        <v>383.75</v>
      </c>
      <c r="BC125" s="6">
        <f t="shared" si="57"/>
        <v>4.633750458139122E-3</v>
      </c>
      <c r="BF125" s="6" t="e">
        <f t="shared" si="58"/>
        <v>#DIV/0!</v>
      </c>
      <c r="BG125" s="4">
        <v>40877</v>
      </c>
      <c r="BH125">
        <v>724.34</v>
      </c>
      <c r="BI125" s="6">
        <f t="shared" si="59"/>
        <v>-6.1212851717925808E-2</v>
      </c>
      <c r="BJ125" s="4">
        <v>40877</v>
      </c>
      <c r="BK125">
        <v>293.8383</v>
      </c>
      <c r="BL125" s="6">
        <f t="shared" si="60"/>
        <v>-2.2190194824339926E-2</v>
      </c>
      <c r="BM125" s="4">
        <v>40877</v>
      </c>
      <c r="BN125">
        <v>106.2694</v>
      </c>
      <c r="BO125" s="6">
        <f t="shared" si="61"/>
        <v>-2.375897633288835E-2</v>
      </c>
      <c r="BP125" s="4">
        <v>40877</v>
      </c>
      <c r="BQ125">
        <v>108.739</v>
      </c>
      <c r="BR125" s="6">
        <f t="shared" si="62"/>
        <v>4.572818895214658E-2</v>
      </c>
      <c r="BU125" s="6" t="e">
        <f t="shared" si="63"/>
        <v>#DIV/0!</v>
      </c>
      <c r="BV125" s="4">
        <v>40847</v>
      </c>
      <c r="BW125">
        <v>144.51570000000001</v>
      </c>
      <c r="BX125" s="6">
        <f t="shared" si="64"/>
        <v>4.8017178362573243E-2</v>
      </c>
      <c r="BY125" s="4">
        <v>40847</v>
      </c>
      <c r="BZ125">
        <v>781.92</v>
      </c>
      <c r="CA125" s="6">
        <f t="shared" si="65"/>
        <v>1.8065111273397755E-3</v>
      </c>
      <c r="CB125" s="4">
        <v>40847</v>
      </c>
      <c r="CC125">
        <v>144.51570000000001</v>
      </c>
      <c r="CD125" s="6">
        <f t="shared" si="66"/>
        <v>4.8017178362573243E-2</v>
      </c>
      <c r="CE125" s="4">
        <v>40877</v>
      </c>
      <c r="CF125">
        <v>244.21039999999999</v>
      </c>
      <c r="CG125" s="6">
        <f t="shared" si="67"/>
        <v>-2.6292181243884685E-2</v>
      </c>
      <c r="CH125" s="4">
        <v>40877</v>
      </c>
      <c r="CI125">
        <v>142.27199999999999</v>
      </c>
      <c r="CJ125" s="6">
        <f t="shared" si="68"/>
        <v>6.7480936635243226E-5</v>
      </c>
      <c r="CK125" s="4">
        <v>40877</v>
      </c>
      <c r="CL125">
        <v>412.3</v>
      </c>
      <c r="CM125" s="6">
        <f t="shared" si="69"/>
        <v>4.5561971590770767E-3</v>
      </c>
      <c r="CN125" s="4">
        <v>40877</v>
      </c>
      <c r="CO125">
        <v>217.37</v>
      </c>
      <c r="CP125" s="6">
        <f t="shared" si="70"/>
        <v>2.3929530359414069E-2</v>
      </c>
    </row>
    <row r="126" spans="1:94" x14ac:dyDescent="0.35">
      <c r="A126" s="3">
        <v>40847</v>
      </c>
      <c r="B126" s="6">
        <f t="shared" si="38"/>
        <v>4.6133686967873733E-2</v>
      </c>
      <c r="C126" s="8">
        <f t="shared" si="39"/>
        <v>47.263513244078695</v>
      </c>
      <c r="D126" s="8">
        <f t="shared" si="71"/>
        <v>147.26351324407869</v>
      </c>
      <c r="E126" s="7">
        <f>SUMPRODUCT(J126:X126,Z126:AN126)</f>
        <v>2.6177433767362829E-2</v>
      </c>
      <c r="F126" s="8">
        <f t="shared" si="40"/>
        <v>50.064164103361833</v>
      </c>
      <c r="G126" s="8">
        <f t="shared" si="72"/>
        <v>150.06416410336183</v>
      </c>
      <c r="H126" s="3"/>
      <c r="I126" s="3"/>
      <c r="J126" s="5">
        <v>6.5554318698424999E-2</v>
      </c>
      <c r="K126" s="5">
        <v>6.6904458726967597E-2</v>
      </c>
      <c r="L126" s="5">
        <v>4.3129827753282703E-2</v>
      </c>
      <c r="M126" s="5">
        <v>6.8250919030634502E-2</v>
      </c>
      <c r="N126" s="5">
        <v>0.10244610940915801</v>
      </c>
      <c r="O126" s="5">
        <v>0.106581399755857</v>
      </c>
      <c r="P126" s="5">
        <v>1.49300454538742E-12</v>
      </c>
      <c r="Q126" s="5">
        <v>5.5148394061720403E-2</v>
      </c>
      <c r="R126" s="5">
        <v>9.2115874171938297E-2</v>
      </c>
      <c r="S126" s="5">
        <v>8.6688502680155294E-2</v>
      </c>
      <c r="T126" s="5">
        <v>0.100088663776342</v>
      </c>
      <c r="U126" s="5">
        <v>9.2080082739974894E-2</v>
      </c>
      <c r="V126" s="5">
        <v>0.121011448503607</v>
      </c>
      <c r="X126" s="5">
        <v>6.9044446593491498E-10</v>
      </c>
      <c r="Z126" s="7">
        <f t="shared" si="41"/>
        <v>4.6133686967873733E-2</v>
      </c>
      <c r="AA126" s="7">
        <f t="shared" si="42"/>
        <v>9.1652139121488355E-2</v>
      </c>
      <c r="AB126" s="7">
        <v>0</v>
      </c>
      <c r="AC126" s="7">
        <f t="shared" si="44"/>
        <v>0.10687592350839943</v>
      </c>
      <c r="AD126" s="7">
        <f t="shared" si="45"/>
        <v>6.6183529972758795E-2</v>
      </c>
      <c r="AE126" s="7">
        <f t="shared" si="46"/>
        <v>0.11324658271137278</v>
      </c>
      <c r="AF126" s="7">
        <f t="shared" si="47"/>
        <v>-1.4005177269322346E-2</v>
      </c>
      <c r="AG126" s="7">
        <v>0</v>
      </c>
      <c r="AH126" s="7">
        <f t="shared" si="49"/>
        <v>-6.2836031781954751E-2</v>
      </c>
      <c r="AI126" s="7">
        <f t="shared" si="50"/>
        <v>-6.9137699251003602E-4</v>
      </c>
      <c r="AJ126" s="7">
        <f t="shared" si="51"/>
        <v>-6.2836031781954751E-2</v>
      </c>
      <c r="AK126" s="7">
        <f t="shared" si="52"/>
        <v>3.265314525227072E-2</v>
      </c>
      <c r="AL126" s="7">
        <f t="shared" si="53"/>
        <v>5.9752316105402921E-5</v>
      </c>
      <c r="AM126" s="7">
        <f t="shared" si="54"/>
        <v>-1.4218806292782552E-2</v>
      </c>
      <c r="AN126" s="7">
        <f t="shared" si="55"/>
        <v>-9.7028502122499059E-3</v>
      </c>
      <c r="AU126" s="3"/>
      <c r="AV126" s="3"/>
      <c r="AW126" s="3"/>
      <c r="AX126" s="4">
        <v>40847</v>
      </c>
      <c r="AY126">
        <v>2585.1019999999999</v>
      </c>
      <c r="AZ126" s="6">
        <f t="shared" si="56"/>
        <v>4.6133686967873733E-2</v>
      </c>
      <c r="BA126" s="4">
        <v>40847</v>
      </c>
      <c r="BB126">
        <v>381.98</v>
      </c>
      <c r="BC126" s="6">
        <f t="shared" si="57"/>
        <v>9.1652139121488355E-2</v>
      </c>
      <c r="BF126" s="6" t="e">
        <f t="shared" si="58"/>
        <v>#DIV/0!</v>
      </c>
      <c r="BG126" s="4">
        <v>40847</v>
      </c>
      <c r="BH126">
        <v>771.57</v>
      </c>
      <c r="BI126" s="6">
        <f t="shared" si="59"/>
        <v>0.10687592350839943</v>
      </c>
      <c r="BJ126" s="4">
        <v>40847</v>
      </c>
      <c r="BK126">
        <v>300.50659999999999</v>
      </c>
      <c r="BL126" s="6">
        <f t="shared" si="60"/>
        <v>6.6183529972758795E-2</v>
      </c>
      <c r="BM126" s="4">
        <v>40847</v>
      </c>
      <c r="BN126">
        <v>108.8557</v>
      </c>
      <c r="BO126" s="6">
        <f t="shared" si="61"/>
        <v>0.11324658271137278</v>
      </c>
      <c r="BP126" s="4">
        <v>40847</v>
      </c>
      <c r="BQ126">
        <v>103.98399999999999</v>
      </c>
      <c r="BR126" s="6">
        <f t="shared" si="62"/>
        <v>-1.4005177269322346E-2</v>
      </c>
      <c r="BU126" s="6" t="e">
        <f t="shared" si="63"/>
        <v>#DIV/0!</v>
      </c>
      <c r="BV126" s="4">
        <v>40816</v>
      </c>
      <c r="BW126">
        <v>137.89439999999999</v>
      </c>
      <c r="BX126" s="6">
        <f t="shared" si="64"/>
        <v>-6.2836031781954751E-2</v>
      </c>
      <c r="BY126" s="4">
        <v>40816</v>
      </c>
      <c r="BZ126">
        <v>780.51</v>
      </c>
      <c r="CA126" s="6">
        <f t="shared" si="65"/>
        <v>-6.9137699251003602E-4</v>
      </c>
      <c r="CB126" s="4">
        <v>40816</v>
      </c>
      <c r="CC126">
        <v>137.89439999999999</v>
      </c>
      <c r="CD126" s="6">
        <f t="shared" si="66"/>
        <v>-6.2836031781954751E-2</v>
      </c>
      <c r="CE126" s="4">
        <v>40847</v>
      </c>
      <c r="CF126">
        <v>250.80459999999999</v>
      </c>
      <c r="CG126" s="6">
        <f t="shared" si="67"/>
        <v>3.265314525227072E-2</v>
      </c>
      <c r="CH126" s="4">
        <v>40847</v>
      </c>
      <c r="CI126">
        <v>142.26240000000001</v>
      </c>
      <c r="CJ126" s="6">
        <f t="shared" si="68"/>
        <v>5.9752316105402921E-5</v>
      </c>
      <c r="CK126" s="4">
        <v>40847</v>
      </c>
      <c r="CL126">
        <v>410.43</v>
      </c>
      <c r="CM126" s="6">
        <f t="shared" si="69"/>
        <v>-1.4218806292782552E-2</v>
      </c>
      <c r="CN126" s="4">
        <v>40847</v>
      </c>
      <c r="CO126">
        <v>212.29</v>
      </c>
      <c r="CP126" s="6">
        <f t="shared" si="70"/>
        <v>-9.7028502122499059E-3</v>
      </c>
    </row>
    <row r="127" spans="1:94" x14ac:dyDescent="0.35">
      <c r="A127" s="3">
        <v>40816</v>
      </c>
      <c r="B127" s="6">
        <f t="shared" si="38"/>
        <v>-8.106149236058989E-2</v>
      </c>
      <c r="C127" s="8">
        <f t="shared" si="39"/>
        <v>40.769306139934201</v>
      </c>
      <c r="D127" s="8">
        <f t="shared" si="71"/>
        <v>140.7693061399342</v>
      </c>
      <c r="E127" s="7">
        <f>SUMPRODUCT(J127:X127,Z127:AN127)</f>
        <v>-6.0373194254372049E-2</v>
      </c>
      <c r="F127" s="8">
        <f t="shared" si="40"/>
        <v>46.236078835253153</v>
      </c>
      <c r="G127" s="8">
        <f t="shared" si="72"/>
        <v>146.23607883525315</v>
      </c>
      <c r="H127" s="3"/>
      <c r="I127" s="3"/>
      <c r="J127" s="5">
        <v>5.7572278566893099E-2</v>
      </c>
      <c r="K127" s="5">
        <v>6.8585820462307906E-2</v>
      </c>
      <c r="L127" s="5">
        <v>4.1119036540102703E-2</v>
      </c>
      <c r="M127" s="5">
        <v>6.4574853341390404E-2</v>
      </c>
      <c r="N127" s="5">
        <v>0.103621915273914</v>
      </c>
      <c r="O127" s="5">
        <v>0.105486932325871</v>
      </c>
      <c r="P127" s="5">
        <v>1.3050284963795E-11</v>
      </c>
      <c r="Q127" s="5">
        <v>6.7687255546916694E-2</v>
      </c>
      <c r="R127" s="5">
        <v>9.2308255944499096E-2</v>
      </c>
      <c r="S127" s="5">
        <v>8.6078024071961995E-2</v>
      </c>
      <c r="T127" s="5">
        <v>0.10215757122861401</v>
      </c>
      <c r="U127" s="5">
        <v>9.2015920315976302E-2</v>
      </c>
      <c r="V127" s="5">
        <v>0.118792136058846</v>
      </c>
      <c r="X127" s="5">
        <v>3.0965692154731302E-10</v>
      </c>
      <c r="Z127" s="7">
        <f t="shared" si="41"/>
        <v>-8.106149236058989E-2</v>
      </c>
      <c r="AA127" s="7">
        <f t="shared" si="42"/>
        <v>-0.14311252601934613</v>
      </c>
      <c r="AB127" s="7">
        <v>0</v>
      </c>
      <c r="AC127" s="7">
        <f t="shared" si="44"/>
        <v>-0.12565694575101907</v>
      </c>
      <c r="AD127" s="7">
        <f t="shared" si="45"/>
        <v>-0.1473499420832543</v>
      </c>
      <c r="AE127" s="7">
        <f t="shared" si="46"/>
        <v>-0.12043032998862109</v>
      </c>
      <c r="AF127" s="7">
        <f t="shared" si="47"/>
        <v>9.099607693043665E-3</v>
      </c>
      <c r="AG127" s="7">
        <v>0</v>
      </c>
      <c r="AH127" s="7">
        <f t="shared" si="49"/>
        <v>-3.4188039798199753E-2</v>
      </c>
      <c r="AI127" s="7">
        <f t="shared" si="50"/>
        <v>1.9088750293572709E-2</v>
      </c>
      <c r="AJ127" s="7">
        <f t="shared" si="51"/>
        <v>-3.4188039798199753E-2</v>
      </c>
      <c r="AK127" s="7">
        <f t="shared" si="52"/>
        <v>-5.2241927780049734E-2</v>
      </c>
      <c r="AL127" s="7">
        <f t="shared" si="53"/>
        <v>7.0301784470131273E-5</v>
      </c>
      <c r="AM127" s="7">
        <f t="shared" si="54"/>
        <v>-7.2049570104166187E-5</v>
      </c>
      <c r="AN127" s="7">
        <f t="shared" si="55"/>
        <v>1.0321425205014599E-2</v>
      </c>
      <c r="AU127" s="3"/>
      <c r="AV127" s="3"/>
      <c r="AW127" s="3"/>
      <c r="AX127" s="4">
        <v>40816</v>
      </c>
      <c r="AY127">
        <v>2471.1010000000001</v>
      </c>
      <c r="AZ127" s="6">
        <f t="shared" si="56"/>
        <v>-8.106149236058989E-2</v>
      </c>
      <c r="BA127" s="4">
        <v>40816</v>
      </c>
      <c r="BB127">
        <v>349.91</v>
      </c>
      <c r="BC127" s="6">
        <f t="shared" si="57"/>
        <v>-0.14311252601934613</v>
      </c>
      <c r="BF127" s="6" t="e">
        <f t="shared" si="58"/>
        <v>#DIV/0!</v>
      </c>
      <c r="BG127" s="4">
        <v>40816</v>
      </c>
      <c r="BH127">
        <v>697.07</v>
      </c>
      <c r="BI127" s="6">
        <f t="shared" si="59"/>
        <v>-0.12565694575101907</v>
      </c>
      <c r="BJ127" s="4">
        <v>40816</v>
      </c>
      <c r="BK127">
        <v>281.8526</v>
      </c>
      <c r="BL127" s="6">
        <f t="shared" si="60"/>
        <v>-0.1473499420832543</v>
      </c>
      <c r="BM127" s="4">
        <v>40816</v>
      </c>
      <c r="BN127">
        <v>97.782200000000003</v>
      </c>
      <c r="BO127" s="6">
        <f t="shared" si="61"/>
        <v>-0.12043032998862109</v>
      </c>
      <c r="BP127" s="4">
        <v>40816</v>
      </c>
      <c r="BQ127">
        <v>105.461</v>
      </c>
      <c r="BR127" s="6">
        <f t="shared" si="62"/>
        <v>9.099607693043665E-3</v>
      </c>
      <c r="BU127" s="6" t="e">
        <f t="shared" si="63"/>
        <v>#DIV/0!</v>
      </c>
      <c r="BV127" s="4">
        <v>40786</v>
      </c>
      <c r="BW127">
        <v>147.14009999999999</v>
      </c>
      <c r="BX127" s="6">
        <f t="shared" si="64"/>
        <v>-3.4188039798199753E-2</v>
      </c>
      <c r="BY127" s="4">
        <v>40786</v>
      </c>
      <c r="BZ127">
        <v>781.05</v>
      </c>
      <c r="CA127" s="6">
        <f t="shared" si="65"/>
        <v>1.9088750293572709E-2</v>
      </c>
      <c r="CB127" s="4">
        <v>40786</v>
      </c>
      <c r="CC127">
        <v>147.14009999999999</v>
      </c>
      <c r="CD127" s="6">
        <f t="shared" si="66"/>
        <v>-3.4188039798199753E-2</v>
      </c>
      <c r="CE127" s="4">
        <v>40816</v>
      </c>
      <c r="CF127">
        <v>242.874</v>
      </c>
      <c r="CG127" s="6">
        <f t="shared" si="67"/>
        <v>-5.2241927780049734E-2</v>
      </c>
      <c r="CH127" s="4">
        <v>40816</v>
      </c>
      <c r="CI127">
        <v>142.25389999999999</v>
      </c>
      <c r="CJ127" s="6">
        <f t="shared" si="68"/>
        <v>7.0301784470131273E-5</v>
      </c>
      <c r="CK127" s="4">
        <v>40816</v>
      </c>
      <c r="CL127">
        <v>416.35</v>
      </c>
      <c r="CM127" s="6">
        <f t="shared" si="69"/>
        <v>-7.2049570104166187E-5</v>
      </c>
      <c r="CN127" s="4">
        <v>40816</v>
      </c>
      <c r="CO127">
        <v>214.37</v>
      </c>
      <c r="CP127" s="6">
        <f t="shared" si="70"/>
        <v>1.0321425205014599E-2</v>
      </c>
    </row>
    <row r="128" spans="1:94" x14ac:dyDescent="0.35">
      <c r="A128" s="3">
        <v>40786</v>
      </c>
      <c r="B128" s="6">
        <f t="shared" si="38"/>
        <v>-4.9615015695541144E-2</v>
      </c>
      <c r="C128" s="8">
        <f t="shared" si="39"/>
        <v>53.186861764608778</v>
      </c>
      <c r="D128" s="8">
        <f t="shared" si="71"/>
        <v>153.18686176460878</v>
      </c>
      <c r="E128" s="7">
        <f>SUMPRODUCT(J128:X128,Z128:AN128)</f>
        <v>-1.9316900994168138E-2</v>
      </c>
      <c r="F128" s="8">
        <f t="shared" si="40"/>
        <v>55.632084931005693</v>
      </c>
      <c r="G128" s="8">
        <f t="shared" si="72"/>
        <v>155.63208493100569</v>
      </c>
      <c r="H128" s="3"/>
      <c r="I128" s="3"/>
      <c r="J128" s="5">
        <v>8.8747226461151796E-2</v>
      </c>
      <c r="K128" s="5">
        <v>6.7931424583529798E-2</v>
      </c>
      <c r="L128" s="5">
        <v>4.9924370489426301E-2</v>
      </c>
      <c r="M128" s="5">
        <v>6.5621831509679804E-2</v>
      </c>
      <c r="N128" s="5">
        <v>0.104113568288581</v>
      </c>
      <c r="O128" s="5">
        <v>0.1071147198177</v>
      </c>
      <c r="P128" s="5">
        <v>2.8577386170575401E-12</v>
      </c>
      <c r="Q128" s="5">
        <v>2.2131225487800402E-2</v>
      </c>
      <c r="R128" s="5">
        <v>9.4283965917487694E-2</v>
      </c>
      <c r="S128" s="5">
        <v>8.3420042276755202E-2</v>
      </c>
      <c r="T128" s="5">
        <v>0.103604233761713</v>
      </c>
      <c r="U128" s="5">
        <v>9.1733721397883494E-2</v>
      </c>
      <c r="V128" s="5">
        <v>0.121373669495677</v>
      </c>
      <c r="X128" s="5">
        <v>5.0975571622825696E-10</v>
      </c>
      <c r="Z128" s="7">
        <f t="shared" si="41"/>
        <v>-4.9615015695541144E-2</v>
      </c>
      <c r="AA128" s="7">
        <f t="shared" si="42"/>
        <v>-7.5629300977906488E-2</v>
      </c>
      <c r="AB128" s="7">
        <v>0</v>
      </c>
      <c r="AC128" s="7">
        <f t="shared" si="44"/>
        <v>-8.8211075276195705E-2</v>
      </c>
      <c r="AD128" s="7">
        <f t="shared" si="45"/>
        <v>9.9858719603633048E-3</v>
      </c>
      <c r="AE128" s="7">
        <f t="shared" si="46"/>
        <v>-3.6014248576616462E-2</v>
      </c>
      <c r="AF128" s="7">
        <f t="shared" si="47"/>
        <v>-1.8150729975009751E-2</v>
      </c>
      <c r="AG128" s="7">
        <v>0</v>
      </c>
      <c r="AH128" s="7">
        <f t="shared" si="49"/>
        <v>1.7659991977513325E-4</v>
      </c>
      <c r="AI128" s="7">
        <f t="shared" si="50"/>
        <v>2.5269888833892938E-2</v>
      </c>
      <c r="AJ128" s="7">
        <f t="shared" si="51"/>
        <v>1.7659991977513325E-4</v>
      </c>
      <c r="AK128" s="7">
        <f t="shared" si="52"/>
        <v>-3.6229003436322772E-2</v>
      </c>
      <c r="AL128" s="7">
        <f t="shared" si="53"/>
        <v>8.9994382381902339E-5</v>
      </c>
      <c r="AM128" s="7">
        <f t="shared" si="54"/>
        <v>3.6155032780563054E-3</v>
      </c>
      <c r="AN128" s="7">
        <f t="shared" si="55"/>
        <v>4.3525303693503138E-2</v>
      </c>
      <c r="AU128" s="3"/>
      <c r="AV128" s="3"/>
      <c r="AW128" s="3"/>
      <c r="AX128" s="4">
        <v>40786</v>
      </c>
      <c r="AY128">
        <v>2689.0819999999999</v>
      </c>
      <c r="AZ128" s="6">
        <f t="shared" si="56"/>
        <v>-4.9615015695541144E-2</v>
      </c>
      <c r="BA128" s="4">
        <v>40786</v>
      </c>
      <c r="BB128">
        <v>408.35</v>
      </c>
      <c r="BC128" s="6">
        <f t="shared" si="57"/>
        <v>-7.5629300977906488E-2</v>
      </c>
      <c r="BF128" s="6" t="e">
        <f t="shared" si="58"/>
        <v>#DIV/0!</v>
      </c>
      <c r="BG128" s="4">
        <v>40786</v>
      </c>
      <c r="BH128">
        <v>797.25</v>
      </c>
      <c r="BI128" s="6">
        <f t="shared" si="59"/>
        <v>-8.8211075276195705E-2</v>
      </c>
      <c r="BJ128" s="4">
        <v>40786</v>
      </c>
      <c r="BK128">
        <v>330.5607</v>
      </c>
      <c r="BL128" s="6">
        <f t="shared" si="60"/>
        <v>9.9858719603633048E-3</v>
      </c>
      <c r="BM128" s="4">
        <v>40786</v>
      </c>
      <c r="BN128">
        <v>111.1705</v>
      </c>
      <c r="BO128" s="6">
        <f t="shared" si="61"/>
        <v>-3.6014248576616462E-2</v>
      </c>
      <c r="BP128" s="4">
        <v>40786</v>
      </c>
      <c r="BQ128">
        <v>104.51</v>
      </c>
      <c r="BR128" s="6">
        <f t="shared" si="62"/>
        <v>-1.8150729975009751E-2</v>
      </c>
      <c r="BU128" s="6" t="e">
        <f t="shared" si="63"/>
        <v>#DIV/0!</v>
      </c>
      <c r="BV128" s="4">
        <v>40755</v>
      </c>
      <c r="BW128">
        <v>152.3486</v>
      </c>
      <c r="BX128" s="6">
        <f t="shared" si="64"/>
        <v>1.7659991977513325E-4</v>
      </c>
      <c r="BY128" s="4">
        <v>40755</v>
      </c>
      <c r="BZ128">
        <v>766.42</v>
      </c>
      <c r="CA128" s="6">
        <f t="shared" si="65"/>
        <v>2.5269888833892938E-2</v>
      </c>
      <c r="CB128" s="4">
        <v>40755</v>
      </c>
      <c r="CC128">
        <v>152.3486</v>
      </c>
      <c r="CD128" s="6">
        <f t="shared" si="66"/>
        <v>1.7659991977513325E-4</v>
      </c>
      <c r="CE128" s="4">
        <v>40786</v>
      </c>
      <c r="CF128">
        <v>256.26159999999999</v>
      </c>
      <c r="CG128" s="6">
        <f t="shared" si="67"/>
        <v>-3.6229003436322772E-2</v>
      </c>
      <c r="CH128" s="4">
        <v>40786</v>
      </c>
      <c r="CI128">
        <v>142.2439</v>
      </c>
      <c r="CJ128" s="6">
        <f t="shared" si="68"/>
        <v>8.9994382381902339E-5</v>
      </c>
      <c r="CK128" s="4">
        <v>40786</v>
      </c>
      <c r="CL128">
        <v>416.38</v>
      </c>
      <c r="CM128" s="6">
        <f t="shared" si="69"/>
        <v>3.6155032780563054E-3</v>
      </c>
      <c r="CN128" s="4">
        <v>40786</v>
      </c>
      <c r="CO128">
        <v>212.18</v>
      </c>
      <c r="CP128" s="6">
        <f t="shared" si="70"/>
        <v>4.3525303693503138E-2</v>
      </c>
    </row>
    <row r="129" spans="1:94" x14ac:dyDescent="0.35">
      <c r="A129" s="3">
        <v>40755</v>
      </c>
      <c r="B129" s="6">
        <f t="shared" si="38"/>
        <v>-2.2140430546771693E-2</v>
      </c>
      <c r="C129" s="8">
        <f t="shared" si="39"/>
        <v>61.184008895846432</v>
      </c>
      <c r="D129" s="8">
        <f t="shared" si="71"/>
        <v>161.18400889584643</v>
      </c>
      <c r="E129" s="7">
        <f>SUMPRODUCT(J129:X129,Z129:AN129)</f>
        <v>5.9525343019066973E-3</v>
      </c>
      <c r="F129" s="8">
        <f t="shared" si="40"/>
        <v>58.69763136407451</v>
      </c>
      <c r="G129" s="8">
        <f t="shared" si="72"/>
        <v>158.69763136407451</v>
      </c>
      <c r="H129" s="3"/>
      <c r="I129" s="3"/>
      <c r="J129" s="5">
        <v>5.43762467219445E-2</v>
      </c>
      <c r="K129" s="5">
        <v>7.0476657886706595E-2</v>
      </c>
      <c r="L129" s="5">
        <v>6.1244163970119302E-2</v>
      </c>
      <c r="M129" s="5">
        <v>6.2684012274388398E-2</v>
      </c>
      <c r="N129" s="5">
        <v>0.10583301597226399</v>
      </c>
      <c r="O129" s="5">
        <v>0.104283485095841</v>
      </c>
      <c r="P129" s="5">
        <v>6.0904913352272703E-10</v>
      </c>
      <c r="Q129" s="5">
        <v>5.07581437104297E-2</v>
      </c>
      <c r="R129" s="5">
        <v>9.1362964297992594E-2</v>
      </c>
      <c r="S129" s="5">
        <v>8.85393532619069E-2</v>
      </c>
      <c r="T129" s="5">
        <v>0.10245362184953399</v>
      </c>
      <c r="U129" s="5">
        <v>8.9444814328395503E-2</v>
      </c>
      <c r="V129" s="5">
        <v>0.118543519613801</v>
      </c>
      <c r="X129" s="5">
        <v>4.0762791351600901E-10</v>
      </c>
      <c r="Z129" s="7">
        <f t="shared" si="41"/>
        <v>-2.2140430546771693E-2</v>
      </c>
      <c r="AA129" s="7">
        <f t="shared" si="42"/>
        <v>6.0578455932588657E-3</v>
      </c>
      <c r="AB129" s="7">
        <v>0</v>
      </c>
      <c r="AC129" s="7">
        <f t="shared" si="44"/>
        <v>4.8354415202925535E-2</v>
      </c>
      <c r="AD129" s="7">
        <f t="shared" si="45"/>
        <v>2.9617689324444422E-2</v>
      </c>
      <c r="AE129" s="7">
        <f t="shared" si="46"/>
        <v>2.2460224930291216E-2</v>
      </c>
      <c r="AF129" s="7">
        <f t="shared" si="47"/>
        <v>-5.242843658589077E-3</v>
      </c>
      <c r="AG129" s="7">
        <v>0</v>
      </c>
      <c r="AH129" s="7">
        <f t="shared" si="49"/>
        <v>-9.4971979852024237E-3</v>
      </c>
      <c r="AI129" s="7">
        <f t="shared" si="50"/>
        <v>-1.1125221578432258E-2</v>
      </c>
      <c r="AJ129" s="7">
        <f t="shared" si="51"/>
        <v>-9.4971979852024237E-3</v>
      </c>
      <c r="AK129" s="7">
        <f t="shared" si="52"/>
        <v>1.1639604102034991E-2</v>
      </c>
      <c r="AL129" s="7">
        <f t="shared" si="53"/>
        <v>5.3437019901749699E-5</v>
      </c>
      <c r="AM129" s="7">
        <f t="shared" si="54"/>
        <v>2.0790788081588438E-2</v>
      </c>
      <c r="AN129" s="7">
        <f t="shared" si="55"/>
        <v>1.7565809228305571E-2</v>
      </c>
      <c r="AU129" s="3"/>
      <c r="AV129" s="3"/>
      <c r="AW129" s="3"/>
      <c r="AX129" s="4">
        <v>40753</v>
      </c>
      <c r="AY129">
        <v>2829.4659999999999</v>
      </c>
      <c r="AZ129" s="6">
        <f t="shared" si="56"/>
        <v>-2.2140430546771693E-2</v>
      </c>
      <c r="BA129" s="4">
        <v>40753</v>
      </c>
      <c r="BB129">
        <v>441.76</v>
      </c>
      <c r="BC129" s="6">
        <f t="shared" si="57"/>
        <v>6.0578455932588657E-3</v>
      </c>
      <c r="BF129" s="6" t="e">
        <f t="shared" si="58"/>
        <v>#DIV/0!</v>
      </c>
      <c r="BG129" s="4">
        <v>40753</v>
      </c>
      <c r="BH129">
        <v>874.38</v>
      </c>
      <c r="BI129" s="6">
        <f t="shared" si="59"/>
        <v>4.8354415202925535E-2</v>
      </c>
      <c r="BJ129" s="4">
        <v>40753</v>
      </c>
      <c r="BK129">
        <v>327.29239999999999</v>
      </c>
      <c r="BL129" s="6">
        <f t="shared" si="60"/>
        <v>2.9617689324444422E-2</v>
      </c>
      <c r="BM129" s="4">
        <v>40753</v>
      </c>
      <c r="BN129">
        <v>115.32380000000001</v>
      </c>
      <c r="BO129" s="6">
        <f t="shared" si="61"/>
        <v>2.2460224930291216E-2</v>
      </c>
      <c r="BP129" s="4">
        <v>40753</v>
      </c>
      <c r="BQ129">
        <v>106.44199999999999</v>
      </c>
      <c r="BR129" s="6">
        <f t="shared" si="62"/>
        <v>-5.242843658589077E-3</v>
      </c>
      <c r="BU129" s="6" t="e">
        <f t="shared" si="63"/>
        <v>#DIV/0!</v>
      </c>
      <c r="BV129" s="4">
        <v>40724</v>
      </c>
      <c r="BW129">
        <v>152.32169999999999</v>
      </c>
      <c r="BX129" s="6">
        <f t="shared" si="64"/>
        <v>-9.4971979852024237E-3</v>
      </c>
      <c r="BY129" s="4">
        <v>40724</v>
      </c>
      <c r="BZ129">
        <v>747.53</v>
      </c>
      <c r="CA129" s="6">
        <f t="shared" si="65"/>
        <v>-1.1125221578432258E-2</v>
      </c>
      <c r="CB129" s="4">
        <v>40724</v>
      </c>
      <c r="CC129">
        <v>152.32169999999999</v>
      </c>
      <c r="CD129" s="6">
        <f t="shared" si="66"/>
        <v>-9.4971979852024237E-3</v>
      </c>
      <c r="CE129" s="4">
        <v>40755</v>
      </c>
      <c r="CF129">
        <v>265.8947</v>
      </c>
      <c r="CG129" s="6">
        <f t="shared" si="67"/>
        <v>1.1639604102034991E-2</v>
      </c>
      <c r="CH129" s="4">
        <v>40753</v>
      </c>
      <c r="CI129">
        <v>142.2311</v>
      </c>
      <c r="CJ129" s="6">
        <f t="shared" si="68"/>
        <v>5.3437019901749699E-5</v>
      </c>
      <c r="CK129" s="4">
        <v>40755</v>
      </c>
      <c r="CL129">
        <v>414.88</v>
      </c>
      <c r="CM129" s="6">
        <f t="shared" si="69"/>
        <v>2.0790788081588438E-2</v>
      </c>
      <c r="CN129" s="4">
        <v>40755</v>
      </c>
      <c r="CO129">
        <v>203.33</v>
      </c>
      <c r="CP129" s="6">
        <f t="shared" si="70"/>
        <v>1.7565809228305571E-2</v>
      </c>
    </row>
    <row r="130" spans="1:94" x14ac:dyDescent="0.35">
      <c r="A130" s="3">
        <v>40724</v>
      </c>
      <c r="B130" s="6">
        <f t="shared" si="38"/>
        <v>7.1234055349969055E-3</v>
      </c>
      <c r="C130" s="8">
        <f t="shared" si="39"/>
        <v>64.833493408437704</v>
      </c>
      <c r="D130" s="8">
        <f t="shared" si="71"/>
        <v>164.8334934084377</v>
      </c>
      <c r="E130" s="7">
        <f>SUMPRODUCT(J130:X130,Z130:AN130)</f>
        <v>-1.2482593296038062E-2</v>
      </c>
      <c r="F130" s="8">
        <f t="shared" si="40"/>
        <v>57.758568076181348</v>
      </c>
      <c r="G130" s="8">
        <f t="shared" si="72"/>
        <v>157.75856807618135</v>
      </c>
      <c r="H130" s="3"/>
      <c r="I130" s="3"/>
      <c r="J130" s="5">
        <v>5.4256091440963002E-2</v>
      </c>
      <c r="K130" s="5">
        <v>6.9143780080692704E-2</v>
      </c>
      <c r="L130" s="5">
        <v>6.2141192792661698E-2</v>
      </c>
      <c r="M130" s="5">
        <v>6.39584141630678E-2</v>
      </c>
      <c r="N130" s="5">
        <v>0.10369510235132</v>
      </c>
      <c r="O130" s="5">
        <v>0.10430144041440401</v>
      </c>
      <c r="P130" s="5">
        <v>1.7989095435326401E-11</v>
      </c>
      <c r="Q130" s="5">
        <v>4.9549140595457002E-2</v>
      </c>
      <c r="R130" s="5">
        <v>9.0870418962686106E-2</v>
      </c>
      <c r="S130" s="5">
        <v>8.9317360582021804E-2</v>
      </c>
      <c r="T130" s="5">
        <v>0.105524214053931</v>
      </c>
      <c r="U130" s="5">
        <v>8.8074568420283703E-2</v>
      </c>
      <c r="V130" s="5">
        <v>0.119168276088245</v>
      </c>
      <c r="X130" s="5">
        <v>3.6276783436939102E-11</v>
      </c>
      <c r="Z130" s="7">
        <f t="shared" si="41"/>
        <v>7.1234055349969055E-3</v>
      </c>
      <c r="AA130" s="7">
        <f t="shared" si="42"/>
        <v>-1.3856761066319221E-2</v>
      </c>
      <c r="AB130" s="7">
        <v>0</v>
      </c>
      <c r="AC130" s="7">
        <f t="shared" si="44"/>
        <v>-4.9392142592969372E-3</v>
      </c>
      <c r="AD130" s="7">
        <f t="shared" si="45"/>
        <v>-5.0442416282042379E-2</v>
      </c>
      <c r="AE130" s="7">
        <f t="shared" si="46"/>
        <v>-1.3578431929867324E-2</v>
      </c>
      <c r="AF130" s="7">
        <f t="shared" si="47"/>
        <v>-1.269618653060099E-2</v>
      </c>
      <c r="AG130" s="7">
        <v>0</v>
      </c>
      <c r="AH130" s="7">
        <f t="shared" si="49"/>
        <v>-1.8349039651671534E-2</v>
      </c>
      <c r="AI130" s="7">
        <f t="shared" si="50"/>
        <v>-6.2573945050611156E-3</v>
      </c>
      <c r="AJ130" s="7">
        <f t="shared" si="51"/>
        <v>-1.8349039651671534E-2</v>
      </c>
      <c r="AK130" s="7">
        <f t="shared" si="52"/>
        <v>-9.0257750557726103E-3</v>
      </c>
      <c r="AL130" s="7">
        <f t="shared" si="53"/>
        <v>7.8052265484577997E-5</v>
      </c>
      <c r="AM130" s="7">
        <f t="shared" si="54"/>
        <v>-1.8830118533182075E-2</v>
      </c>
      <c r="AN130" s="7">
        <f t="shared" si="55"/>
        <v>-2.7449218944952405E-3</v>
      </c>
      <c r="AU130" s="3"/>
      <c r="AV130" s="3"/>
      <c r="AW130" s="3"/>
      <c r="AX130" s="4">
        <v>40724</v>
      </c>
      <c r="AY130">
        <v>2893.53</v>
      </c>
      <c r="AZ130" s="6">
        <f t="shared" si="56"/>
        <v>7.1234055349969055E-3</v>
      </c>
      <c r="BA130" s="4">
        <v>40724</v>
      </c>
      <c r="BB130">
        <v>439.1</v>
      </c>
      <c r="BC130" s="6">
        <f t="shared" si="57"/>
        <v>-1.3856761066319221E-2</v>
      </c>
      <c r="BF130" s="6" t="e">
        <f t="shared" si="58"/>
        <v>#DIV/0!</v>
      </c>
      <c r="BG130" s="4">
        <v>40724</v>
      </c>
      <c r="BH130">
        <v>834.05</v>
      </c>
      <c r="BI130" s="6">
        <f t="shared" si="59"/>
        <v>-4.9392142592969372E-3</v>
      </c>
      <c r="BJ130" s="4">
        <v>40724</v>
      </c>
      <c r="BK130">
        <v>317.87759999999997</v>
      </c>
      <c r="BL130" s="6">
        <f t="shared" si="60"/>
        <v>-5.0442416282042379E-2</v>
      </c>
      <c r="BM130" s="4">
        <v>40724</v>
      </c>
      <c r="BN130">
        <v>112.79049999999999</v>
      </c>
      <c r="BO130" s="6">
        <f t="shared" si="61"/>
        <v>-1.3578431929867324E-2</v>
      </c>
      <c r="BP130" s="4">
        <v>40724</v>
      </c>
      <c r="BQ130">
        <v>107.003</v>
      </c>
      <c r="BR130" s="6">
        <f t="shared" si="62"/>
        <v>-1.269618653060099E-2</v>
      </c>
      <c r="BU130" s="6" t="e">
        <f t="shared" si="63"/>
        <v>#DIV/0!</v>
      </c>
      <c r="BV130" s="4">
        <v>40694</v>
      </c>
      <c r="BW130">
        <v>153.78219999999999</v>
      </c>
      <c r="BX130" s="6">
        <f t="shared" si="64"/>
        <v>-1.8349039651671534E-2</v>
      </c>
      <c r="BY130" s="4">
        <v>40694</v>
      </c>
      <c r="BZ130">
        <v>755.94</v>
      </c>
      <c r="CA130" s="6">
        <f t="shared" si="65"/>
        <v>-6.2573945050611156E-3</v>
      </c>
      <c r="CB130" s="4">
        <v>40694</v>
      </c>
      <c r="CC130">
        <v>153.78219999999999</v>
      </c>
      <c r="CD130" s="6">
        <f t="shared" si="66"/>
        <v>-1.8349039651671534E-2</v>
      </c>
      <c r="CE130" s="4">
        <v>40724</v>
      </c>
      <c r="CF130">
        <v>262.83539999999999</v>
      </c>
      <c r="CG130" s="6">
        <f t="shared" si="67"/>
        <v>-9.0257750557726103E-3</v>
      </c>
      <c r="CH130" s="4">
        <v>40724</v>
      </c>
      <c r="CI130">
        <v>142.2235</v>
      </c>
      <c r="CJ130" s="6">
        <f t="shared" si="68"/>
        <v>7.8052265484577997E-5</v>
      </c>
      <c r="CK130" s="4">
        <v>40724</v>
      </c>
      <c r="CL130">
        <v>406.43</v>
      </c>
      <c r="CM130" s="6">
        <f t="shared" si="69"/>
        <v>-1.8830118533182075E-2</v>
      </c>
      <c r="CN130" s="4">
        <v>40724</v>
      </c>
      <c r="CO130">
        <v>199.82</v>
      </c>
      <c r="CP130" s="6">
        <f t="shared" si="70"/>
        <v>-2.7449218944952405E-3</v>
      </c>
    </row>
    <row r="131" spans="1:94" x14ac:dyDescent="0.35">
      <c r="A131" s="3">
        <v>40694</v>
      </c>
      <c r="B131" s="6">
        <f t="shared" si="38"/>
        <v>-5.7761260453189356E-2</v>
      </c>
      <c r="C131" s="8">
        <f t="shared" si="39"/>
        <v>63.667622559994044</v>
      </c>
      <c r="D131" s="8">
        <f t="shared" si="71"/>
        <v>163.66762255999404</v>
      </c>
      <c r="E131" s="7">
        <f>SUMPRODUCT(J131:X131,Z131:AN131)</f>
        <v>-3.9939939902326983E-3</v>
      </c>
      <c r="F131" s="8">
        <f t="shared" si="40"/>
        <v>59.752696008399795</v>
      </c>
      <c r="G131" s="8">
        <f t="shared" si="72"/>
        <v>159.75269600839979</v>
      </c>
      <c r="H131" s="3"/>
      <c r="I131" s="3"/>
      <c r="J131" s="5">
        <v>5.4995244157355003E-2</v>
      </c>
      <c r="K131" s="5">
        <v>6.7908685863365695E-2</v>
      </c>
      <c r="L131" s="5">
        <v>6.03809988126566E-2</v>
      </c>
      <c r="M131" s="5">
        <v>6.5251990736026597E-2</v>
      </c>
      <c r="N131" s="5">
        <v>0.10481060237972099</v>
      </c>
      <c r="O131" s="5">
        <v>0.103939640728337</v>
      </c>
      <c r="P131" s="5">
        <v>2.1382584509234701E-12</v>
      </c>
      <c r="Q131" s="5">
        <v>5.1002341492203299E-2</v>
      </c>
      <c r="R131" s="5">
        <v>9.1277204372983603E-2</v>
      </c>
      <c r="S131" s="5">
        <v>8.9882854109982202E-2</v>
      </c>
      <c r="T131" s="5">
        <v>0.10201477115480399</v>
      </c>
      <c r="U131" s="5">
        <v>8.9153128830412098E-2</v>
      </c>
      <c r="V131" s="5">
        <v>0.119382536584975</v>
      </c>
      <c r="X131" s="5">
        <v>7.7503913804636301E-10</v>
      </c>
      <c r="Z131" s="7">
        <f t="shared" si="41"/>
        <v>-5.7761260453189356E-2</v>
      </c>
      <c r="AA131" s="7">
        <f t="shared" si="42"/>
        <v>-2.3830402946463814E-2</v>
      </c>
      <c r="AB131" s="7">
        <v>0</v>
      </c>
      <c r="AC131" s="7">
        <f t="shared" si="44"/>
        <v>-1.8685242638880668E-2</v>
      </c>
      <c r="AD131" s="7">
        <f t="shared" si="45"/>
        <v>-5.0582091672951073E-2</v>
      </c>
      <c r="AE131" s="7">
        <f t="shared" si="46"/>
        <v>4.3549561561846669E-3</v>
      </c>
      <c r="AF131" s="7">
        <f t="shared" si="47"/>
        <v>1.54311734062887E-2</v>
      </c>
      <c r="AG131" s="7">
        <v>0</v>
      </c>
      <c r="AH131" s="7">
        <f t="shared" si="49"/>
        <v>2.9927431517521468E-2</v>
      </c>
      <c r="AI131" s="7">
        <f t="shared" si="50"/>
        <v>2.4635982812731615E-2</v>
      </c>
      <c r="AJ131" s="7">
        <f t="shared" si="51"/>
        <v>2.9927431517521468E-2</v>
      </c>
      <c r="AK131" s="7">
        <f t="shared" si="52"/>
        <v>-1.2786574785066524E-2</v>
      </c>
      <c r="AL131" s="7">
        <f t="shared" si="53"/>
        <v>8.2981365760719818E-5</v>
      </c>
      <c r="AM131" s="7">
        <f t="shared" si="54"/>
        <v>-1.7224607938503857E-2</v>
      </c>
      <c r="AN131" s="7">
        <f t="shared" si="55"/>
        <v>-1.0665086653829045E-2</v>
      </c>
      <c r="AU131" s="3"/>
      <c r="AV131" s="3"/>
      <c r="AW131" s="3"/>
      <c r="AX131" s="4">
        <v>40694</v>
      </c>
      <c r="AY131">
        <v>2873.0639999999999</v>
      </c>
      <c r="AZ131" s="6">
        <f t="shared" si="56"/>
        <v>-5.7761260453189356E-2</v>
      </c>
      <c r="BA131" s="4">
        <v>40694</v>
      </c>
      <c r="BB131">
        <v>445.27</v>
      </c>
      <c r="BC131" s="6">
        <f t="shared" si="57"/>
        <v>-2.3830402946463814E-2</v>
      </c>
      <c r="BF131" s="6" t="e">
        <f t="shared" si="58"/>
        <v>#DIV/0!</v>
      </c>
      <c r="BG131" s="4">
        <v>40694</v>
      </c>
      <c r="BH131">
        <v>838.19</v>
      </c>
      <c r="BI131" s="6">
        <f t="shared" si="59"/>
        <v>-1.8685242638880668E-2</v>
      </c>
      <c r="BJ131" s="4">
        <v>40694</v>
      </c>
      <c r="BK131">
        <v>334.76389999999998</v>
      </c>
      <c r="BL131" s="6">
        <f t="shared" si="60"/>
        <v>-5.0582091672951073E-2</v>
      </c>
      <c r="BM131" s="4">
        <v>40694</v>
      </c>
      <c r="BN131">
        <v>114.34310000000001</v>
      </c>
      <c r="BO131" s="6">
        <f t="shared" si="61"/>
        <v>4.3549561561846669E-3</v>
      </c>
      <c r="BP131" s="4">
        <v>40694</v>
      </c>
      <c r="BQ131">
        <v>108.379</v>
      </c>
      <c r="BR131" s="6">
        <f t="shared" si="62"/>
        <v>1.54311734062887E-2</v>
      </c>
      <c r="BU131" s="6" t="e">
        <f t="shared" si="63"/>
        <v>#DIV/0!</v>
      </c>
      <c r="BV131" s="4">
        <v>40663</v>
      </c>
      <c r="BW131">
        <v>156.6567</v>
      </c>
      <c r="BX131" s="6">
        <f t="shared" si="64"/>
        <v>2.9927431517521468E-2</v>
      </c>
      <c r="BY131" s="4">
        <v>40663</v>
      </c>
      <c r="BZ131">
        <v>760.7</v>
      </c>
      <c r="CA131" s="6">
        <f t="shared" si="65"/>
        <v>2.4635982812731615E-2</v>
      </c>
      <c r="CB131" s="4">
        <v>40663</v>
      </c>
      <c r="CC131">
        <v>156.6567</v>
      </c>
      <c r="CD131" s="6">
        <f t="shared" si="66"/>
        <v>2.9927431517521468E-2</v>
      </c>
      <c r="CE131" s="4">
        <v>40694</v>
      </c>
      <c r="CF131">
        <v>265.22930000000002</v>
      </c>
      <c r="CG131" s="6">
        <f t="shared" si="67"/>
        <v>-1.2786574785066524E-2</v>
      </c>
      <c r="CH131" s="4">
        <v>40694</v>
      </c>
      <c r="CI131">
        <v>142.2124</v>
      </c>
      <c r="CJ131" s="6">
        <f t="shared" si="68"/>
        <v>8.2981365760719818E-5</v>
      </c>
      <c r="CK131" s="4">
        <v>40694</v>
      </c>
      <c r="CL131">
        <v>414.23</v>
      </c>
      <c r="CM131" s="6">
        <f t="shared" si="69"/>
        <v>-1.7224607938503857E-2</v>
      </c>
      <c r="CN131" s="4">
        <v>40694</v>
      </c>
      <c r="CO131">
        <v>200.37</v>
      </c>
      <c r="CP131" s="6">
        <f t="shared" si="70"/>
        <v>-1.0665086653829045E-2</v>
      </c>
    </row>
    <row r="132" spans="1:94" x14ac:dyDescent="0.35">
      <c r="A132" s="3">
        <v>40663</v>
      </c>
      <c r="B132" s="6">
        <f t="shared" si="38"/>
        <v>-5.4577383247193419E-3</v>
      </c>
      <c r="C132" s="8">
        <f t="shared" si="39"/>
        <v>73.700799691926704</v>
      </c>
      <c r="D132" s="8">
        <f t="shared" si="71"/>
        <v>173.7007996919267</v>
      </c>
      <c r="E132" s="7">
        <f>SUMPRODUCT(J132:X132,Z132:AN132)</f>
        <v>1.3170489795949585E-2</v>
      </c>
      <c r="F132" s="8">
        <f t="shared" si="40"/>
        <v>60.393305908270975</v>
      </c>
      <c r="G132" s="8">
        <f t="shared" si="72"/>
        <v>160.39330590827097</v>
      </c>
      <c r="H132" s="3"/>
      <c r="I132" s="3"/>
      <c r="J132" s="5">
        <v>5.6565216688360301E-2</v>
      </c>
      <c r="K132" s="5">
        <v>6.5268662776169203E-2</v>
      </c>
      <c r="L132" s="5">
        <v>5.4440533666329199E-2</v>
      </c>
      <c r="M132" s="5">
        <v>6.9896923042719203E-2</v>
      </c>
      <c r="N132" s="5">
        <v>0.104843523646396</v>
      </c>
      <c r="O132" s="5">
        <v>0.103849002861887</v>
      </c>
      <c r="P132" s="5">
        <v>3.3359463607054499E-12</v>
      </c>
      <c r="Q132" s="5">
        <v>5.29336834972024E-2</v>
      </c>
      <c r="R132" s="5">
        <v>9.2321006644216705E-2</v>
      </c>
      <c r="S132" s="5">
        <v>8.9704180720896906E-2</v>
      </c>
      <c r="T132" s="5">
        <v>0.10112764055481201</v>
      </c>
      <c r="U132" s="5">
        <v>8.7704270432594503E-2</v>
      </c>
      <c r="V132" s="5">
        <v>0.121345355310437</v>
      </c>
      <c r="X132" s="5">
        <v>1.5464307846304899E-10</v>
      </c>
      <c r="Z132" s="7">
        <f t="shared" si="41"/>
        <v>-5.4577383247193419E-3</v>
      </c>
      <c r="AA132" s="7">
        <f t="shared" si="42"/>
        <v>1.5947258229765175E-2</v>
      </c>
      <c r="AB132" s="7">
        <v>0</v>
      </c>
      <c r="AC132" s="7">
        <f t="shared" si="44"/>
        <v>4.2701759097623228E-2</v>
      </c>
      <c r="AD132" s="7">
        <f t="shared" si="45"/>
        <v>3.4630576375209825E-2</v>
      </c>
      <c r="AE132" s="7">
        <f t="shared" si="46"/>
        <v>1.9135312331874547E-2</v>
      </c>
      <c r="AF132" s="7">
        <f t="shared" si="47"/>
        <v>4.3852219901002578E-3</v>
      </c>
      <c r="AG132" s="7">
        <v>0</v>
      </c>
      <c r="AH132" s="7">
        <f t="shared" si="49"/>
        <v>1.2137968665262731E-2</v>
      </c>
      <c r="AI132" s="7">
        <f t="shared" si="50"/>
        <v>1.524390243902433E-3</v>
      </c>
      <c r="AJ132" s="7">
        <f t="shared" si="51"/>
        <v>1.2137968665262731E-2</v>
      </c>
      <c r="AK132" s="7">
        <f t="shared" si="52"/>
        <v>1.529223257677109E-2</v>
      </c>
      <c r="AL132" s="7">
        <f t="shared" si="53"/>
        <v>7.947152141550482E-5</v>
      </c>
      <c r="AM132" s="7">
        <f t="shared" si="54"/>
        <v>2.7422971918876753E-2</v>
      </c>
      <c r="AN132" s="7">
        <f t="shared" si="55"/>
        <v>1.4628525624968625E-2</v>
      </c>
      <c r="AU132" s="3"/>
      <c r="AV132" s="3"/>
      <c r="AW132" s="3"/>
      <c r="AX132" s="4">
        <v>40662</v>
      </c>
      <c r="AY132">
        <v>3049.1889999999999</v>
      </c>
      <c r="AZ132" s="6">
        <f t="shared" si="56"/>
        <v>-5.4577383247193419E-3</v>
      </c>
      <c r="BA132" s="4">
        <v>40662</v>
      </c>
      <c r="BB132">
        <v>456.14</v>
      </c>
      <c r="BC132" s="6">
        <f t="shared" si="57"/>
        <v>1.5947258229765175E-2</v>
      </c>
      <c r="BF132" s="6" t="e">
        <f t="shared" si="58"/>
        <v>#DIV/0!</v>
      </c>
      <c r="BG132" s="4">
        <v>40662</v>
      </c>
      <c r="BH132">
        <v>854.15</v>
      </c>
      <c r="BI132" s="6">
        <f t="shared" si="59"/>
        <v>4.2701759097623228E-2</v>
      </c>
      <c r="BJ132" s="4">
        <v>40662</v>
      </c>
      <c r="BK132">
        <v>352.59910000000002</v>
      </c>
      <c r="BL132" s="6">
        <f t="shared" si="60"/>
        <v>3.4630576375209825E-2</v>
      </c>
      <c r="BM132" s="4">
        <v>40662</v>
      </c>
      <c r="BN132">
        <v>113.8473</v>
      </c>
      <c r="BO132" s="6">
        <f t="shared" si="61"/>
        <v>1.9135312331874547E-2</v>
      </c>
      <c r="BP132" s="4">
        <v>40662</v>
      </c>
      <c r="BQ132">
        <v>106.732</v>
      </c>
      <c r="BR132" s="6">
        <f t="shared" si="62"/>
        <v>4.3852219901002578E-3</v>
      </c>
      <c r="BU132" s="6" t="e">
        <f t="shared" si="63"/>
        <v>#DIV/0!</v>
      </c>
      <c r="BV132" s="4">
        <v>40633</v>
      </c>
      <c r="BW132">
        <v>152.1046</v>
      </c>
      <c r="BX132" s="6">
        <f t="shared" si="64"/>
        <v>1.2137968665262731E-2</v>
      </c>
      <c r="BY132" s="4">
        <v>40633</v>
      </c>
      <c r="BZ132">
        <v>742.41</v>
      </c>
      <c r="CA132" s="6">
        <f t="shared" si="65"/>
        <v>1.524390243902433E-3</v>
      </c>
      <c r="CB132" s="4">
        <v>40633</v>
      </c>
      <c r="CC132">
        <v>152.1046</v>
      </c>
      <c r="CD132" s="6">
        <f t="shared" si="66"/>
        <v>1.2137968665262731E-2</v>
      </c>
      <c r="CE132" s="4">
        <v>40663</v>
      </c>
      <c r="CF132">
        <v>268.66460000000001</v>
      </c>
      <c r="CG132" s="6">
        <f t="shared" si="67"/>
        <v>1.529223257677109E-2</v>
      </c>
      <c r="CH132" s="4">
        <v>40662</v>
      </c>
      <c r="CI132">
        <v>142.20060000000001</v>
      </c>
      <c r="CJ132" s="6">
        <f t="shared" si="68"/>
        <v>7.947152141550482E-5</v>
      </c>
      <c r="CK132" s="4">
        <v>40663</v>
      </c>
      <c r="CL132">
        <v>421.49</v>
      </c>
      <c r="CM132" s="6">
        <f t="shared" si="69"/>
        <v>2.7422971918876753E-2</v>
      </c>
      <c r="CN132" s="4">
        <v>40663</v>
      </c>
      <c r="CO132">
        <v>202.53</v>
      </c>
      <c r="CP132" s="6">
        <f t="shared" si="70"/>
        <v>1.4628525624968625E-2</v>
      </c>
    </row>
    <row r="133" spans="1:94" x14ac:dyDescent="0.35">
      <c r="A133" s="3">
        <v>40633</v>
      </c>
      <c r="B133" s="6">
        <f t="shared" si="38"/>
        <v>7.9417706496064475E-3</v>
      </c>
      <c r="C133" s="8">
        <f t="shared" si="39"/>
        <v>74.654015606468249</v>
      </c>
      <c r="D133" s="8">
        <f t="shared" si="71"/>
        <v>174.65401560646825</v>
      </c>
      <c r="E133" s="7">
        <f>SUMPRODUCT(J133:X133,Z133:AN133)</f>
        <v>1.4602297858829095E-2</v>
      </c>
      <c r="F133" s="8">
        <f t="shared" si="40"/>
        <v>58.308307953752063</v>
      </c>
      <c r="G133" s="8">
        <f t="shared" si="72"/>
        <v>158.30830795375206</v>
      </c>
      <c r="H133" s="3"/>
      <c r="I133" s="3"/>
      <c r="J133" s="5">
        <v>5.8365263863362597E-2</v>
      </c>
      <c r="K133" s="5">
        <v>6.6680459650802507E-2</v>
      </c>
      <c r="L133" s="5">
        <v>5.6784183331586802E-2</v>
      </c>
      <c r="M133" s="5">
        <v>6.64800974460803E-2</v>
      </c>
      <c r="N133" s="5">
        <v>0.107734491494014</v>
      </c>
      <c r="O133" s="5">
        <v>0.10655179111173201</v>
      </c>
      <c r="P133" s="5">
        <v>2.74272515936578E-10</v>
      </c>
      <c r="Q133" s="5">
        <v>5.1228531472455402E-2</v>
      </c>
      <c r="R133" s="5">
        <v>9.7849574792292504E-2</v>
      </c>
      <c r="S133" s="5">
        <v>9.3145214776803098E-2</v>
      </c>
      <c r="T133" s="5">
        <v>0.10773322172343</v>
      </c>
      <c r="U133" s="5">
        <v>6.7131290573631694E-2</v>
      </c>
      <c r="V133" s="5">
        <v>0.12031587898851</v>
      </c>
      <c r="X133" s="5">
        <v>5.0102676237974001E-10</v>
      </c>
      <c r="Z133" s="7">
        <f t="shared" si="41"/>
        <v>7.9417706496064475E-3</v>
      </c>
      <c r="AA133" s="7">
        <f t="shared" si="42"/>
        <v>3.4730704523979611E-2</v>
      </c>
      <c r="AB133" s="7">
        <v>0</v>
      </c>
      <c r="AC133" s="7">
        <f t="shared" si="44"/>
        <v>6.2918461618311119E-2</v>
      </c>
      <c r="AD133" s="7">
        <f t="shared" si="45"/>
        <v>2.0645485896374226E-2</v>
      </c>
      <c r="AE133" s="7">
        <f t="shared" si="46"/>
        <v>1.0474737159175311E-2</v>
      </c>
      <c r="AF133" s="7">
        <f t="shared" si="47"/>
        <v>-3.428784340097598E-2</v>
      </c>
      <c r="AG133" s="7">
        <v>0</v>
      </c>
      <c r="AH133" s="7">
        <f t="shared" si="49"/>
        <v>1.099932389476971E-2</v>
      </c>
      <c r="AI133" s="7">
        <f t="shared" si="50"/>
        <v>1.2802120479293909E-2</v>
      </c>
      <c r="AJ133" s="7">
        <f t="shared" si="51"/>
        <v>1.099932389476971E-2</v>
      </c>
      <c r="AK133" s="7">
        <f t="shared" si="52"/>
        <v>1.238577002271775E-2</v>
      </c>
      <c r="AL133" s="7">
        <f t="shared" si="53"/>
        <v>1.2098013604640114E-4</v>
      </c>
      <c r="AM133" s="7">
        <f t="shared" si="54"/>
        <v>-3.7640544937954084E-3</v>
      </c>
      <c r="AN133" s="7">
        <f t="shared" si="55"/>
        <v>2.3168793889999539E-2</v>
      </c>
      <c r="AU133" s="3"/>
      <c r="AV133" s="3"/>
      <c r="AW133" s="3"/>
      <c r="AX133" s="4">
        <v>40633</v>
      </c>
      <c r="AY133">
        <v>3065.922</v>
      </c>
      <c r="AZ133" s="6">
        <f t="shared" si="56"/>
        <v>7.9417706496064475E-3</v>
      </c>
      <c r="BA133" s="4">
        <v>40633</v>
      </c>
      <c r="BB133">
        <v>448.98</v>
      </c>
      <c r="BC133" s="6">
        <f t="shared" si="57"/>
        <v>3.4730704523979611E-2</v>
      </c>
      <c r="BF133" s="6" t="e">
        <f t="shared" si="58"/>
        <v>#DIV/0!</v>
      </c>
      <c r="BG133" s="4">
        <v>40633</v>
      </c>
      <c r="BH133">
        <v>819.17</v>
      </c>
      <c r="BI133" s="6">
        <f t="shared" si="59"/>
        <v>6.2918461618311119E-2</v>
      </c>
      <c r="BJ133" s="4">
        <v>40633</v>
      </c>
      <c r="BK133">
        <v>340.7971</v>
      </c>
      <c r="BL133" s="6">
        <f t="shared" si="60"/>
        <v>2.0645485896374226E-2</v>
      </c>
      <c r="BM133" s="4">
        <v>40633</v>
      </c>
      <c r="BN133">
        <v>111.7097</v>
      </c>
      <c r="BO133" s="6">
        <f t="shared" si="61"/>
        <v>1.0474737159175311E-2</v>
      </c>
      <c r="BP133" s="4">
        <v>40633</v>
      </c>
      <c r="BQ133">
        <v>106.26600000000001</v>
      </c>
      <c r="BR133" s="6">
        <f t="shared" si="62"/>
        <v>-3.428784340097598E-2</v>
      </c>
      <c r="BU133" s="6" t="e">
        <f t="shared" si="63"/>
        <v>#DIV/0!</v>
      </c>
      <c r="BV133" s="4">
        <v>40602</v>
      </c>
      <c r="BW133">
        <v>150.28049999999999</v>
      </c>
      <c r="BX133" s="6">
        <f t="shared" si="64"/>
        <v>1.099932389476971E-2</v>
      </c>
      <c r="BY133" s="4">
        <v>40602</v>
      </c>
      <c r="BZ133">
        <v>741.28</v>
      </c>
      <c r="CA133" s="6">
        <f t="shared" si="65"/>
        <v>1.2802120479293909E-2</v>
      </c>
      <c r="CB133" s="4">
        <v>40602</v>
      </c>
      <c r="CC133">
        <v>150.28049999999999</v>
      </c>
      <c r="CD133" s="6">
        <f t="shared" si="66"/>
        <v>1.099932389476971E-2</v>
      </c>
      <c r="CE133" s="4">
        <v>40633</v>
      </c>
      <c r="CF133">
        <v>264.61799999999999</v>
      </c>
      <c r="CG133" s="6">
        <f t="shared" si="67"/>
        <v>1.238577002271775E-2</v>
      </c>
      <c r="CH133" s="4">
        <v>40633</v>
      </c>
      <c r="CI133">
        <v>142.1893</v>
      </c>
      <c r="CJ133" s="6">
        <f t="shared" si="68"/>
        <v>1.2098013604640114E-4</v>
      </c>
      <c r="CK133" s="4">
        <v>40633</v>
      </c>
      <c r="CL133">
        <v>410.24</v>
      </c>
      <c r="CM133" s="6">
        <f t="shared" si="69"/>
        <v>-3.7640544937954084E-3</v>
      </c>
      <c r="CN133" s="4">
        <v>40633</v>
      </c>
      <c r="CO133">
        <v>199.61</v>
      </c>
      <c r="CP133" s="6">
        <f t="shared" si="70"/>
        <v>2.3168793889999539E-2</v>
      </c>
    </row>
    <row r="134" spans="1:94" x14ac:dyDescent="0.35">
      <c r="A134" s="3">
        <v>40602</v>
      </c>
      <c r="B134" s="6">
        <f t="shared" si="38"/>
        <v>4.1050042713044931E-2</v>
      </c>
      <c r="C134" s="8">
        <f t="shared" si="39"/>
        <v>73.27788240575228</v>
      </c>
      <c r="D134" s="8">
        <f t="shared" si="71"/>
        <v>173.27788240575228</v>
      </c>
      <c r="E134" s="7">
        <f>SUMPRODUCT(J134:X134,Z134:AN134)</f>
        <v>4.0162245758092654E-3</v>
      </c>
      <c r="F134" s="8">
        <f t="shared" si="40"/>
        <v>56.029912693711367</v>
      </c>
      <c r="G134" s="8">
        <f t="shared" si="72"/>
        <v>156.02991269371137</v>
      </c>
      <c r="H134" s="3"/>
      <c r="I134" s="3"/>
      <c r="J134" s="5">
        <v>5.9183467219180198E-2</v>
      </c>
      <c r="K134" s="5">
        <v>7.3310727944819298E-2</v>
      </c>
      <c r="L134" s="5">
        <v>5.7282879422817498E-2</v>
      </c>
      <c r="M134" s="5">
        <v>6.0866695412640497E-2</v>
      </c>
      <c r="N134" s="5">
        <v>0.100798566895391</v>
      </c>
      <c r="O134" s="5">
        <v>0.105967618767597</v>
      </c>
      <c r="P134" s="5">
        <v>1.41226360840435E-11</v>
      </c>
      <c r="Q134" s="5">
        <v>4.8675412441063499E-2</v>
      </c>
      <c r="R134" s="5">
        <v>9.1802704620921799E-2</v>
      </c>
      <c r="S134" s="5">
        <v>8.9870490722802607E-2</v>
      </c>
      <c r="T134" s="5">
        <v>0.103858426060118</v>
      </c>
      <c r="U134" s="5">
        <v>8.89246658564041E-2</v>
      </c>
      <c r="V134" s="5">
        <v>0.119458344598394</v>
      </c>
      <c r="X134" s="5">
        <v>2.37280051919064E-11</v>
      </c>
      <c r="Z134" s="7">
        <f t="shared" si="41"/>
        <v>4.1050042713044931E-2</v>
      </c>
      <c r="AA134" s="7">
        <f t="shared" si="42"/>
        <v>-4.9989681029144212E-3</v>
      </c>
      <c r="AB134" s="7">
        <v>0</v>
      </c>
      <c r="AC134" s="7">
        <f t="shared" si="44"/>
        <v>-8.4146059030906009E-3</v>
      </c>
      <c r="AD134" s="7">
        <f t="shared" si="45"/>
        <v>1.3179079269887563E-2</v>
      </c>
      <c r="AE134" s="7">
        <f t="shared" si="46"/>
        <v>2.0929869979187171E-3</v>
      </c>
      <c r="AF134" s="7">
        <f t="shared" si="47"/>
        <v>-4.2530472631188308E-3</v>
      </c>
      <c r="AG134" s="7">
        <v>0</v>
      </c>
      <c r="AH134" s="7">
        <f t="shared" si="49"/>
        <v>8.4778477556023378E-3</v>
      </c>
      <c r="AI134" s="7">
        <f t="shared" si="50"/>
        <v>-7.6873017164240795E-3</v>
      </c>
      <c r="AJ134" s="7">
        <f t="shared" si="51"/>
        <v>8.4778477556023378E-3</v>
      </c>
      <c r="AK134" s="7">
        <f t="shared" si="52"/>
        <v>-7.5770666430148668E-4</v>
      </c>
      <c r="AL134" s="7">
        <f t="shared" si="53"/>
        <v>1.2240186219667157E-4</v>
      </c>
      <c r="AM134" s="7">
        <f t="shared" si="54"/>
        <v>1.5862443260311838E-2</v>
      </c>
      <c r="AN134" s="7">
        <f t="shared" si="55"/>
        <v>5.9296689697844992E-3</v>
      </c>
      <c r="AU134" s="3"/>
      <c r="AV134" s="3"/>
      <c r="AW134" s="3"/>
      <c r="AX134" s="4">
        <v>40602</v>
      </c>
      <c r="AY134">
        <v>3041.7649999999999</v>
      </c>
      <c r="AZ134" s="6">
        <f t="shared" si="56"/>
        <v>4.1050042713044931E-2</v>
      </c>
      <c r="BA134" s="4">
        <v>40602</v>
      </c>
      <c r="BB134">
        <v>433.91</v>
      </c>
      <c r="BC134" s="6">
        <f t="shared" si="57"/>
        <v>-4.9989681029144212E-3</v>
      </c>
      <c r="BF134" s="6" t="e">
        <f t="shared" si="58"/>
        <v>#DIV/0!</v>
      </c>
      <c r="BG134" s="4">
        <v>40602</v>
      </c>
      <c r="BH134">
        <v>770.68</v>
      </c>
      <c r="BI134" s="6">
        <f t="shared" si="59"/>
        <v>-8.4146059030906009E-3</v>
      </c>
      <c r="BJ134" s="4">
        <v>40602</v>
      </c>
      <c r="BK134">
        <v>333.90350000000001</v>
      </c>
      <c r="BL134" s="6">
        <f t="shared" si="60"/>
        <v>1.3179079269887563E-2</v>
      </c>
      <c r="BM134" s="4">
        <v>40602</v>
      </c>
      <c r="BN134">
        <v>110.5517</v>
      </c>
      <c r="BO134" s="6">
        <f t="shared" si="61"/>
        <v>2.0929869979187171E-3</v>
      </c>
      <c r="BP134" s="4">
        <v>40602</v>
      </c>
      <c r="BQ134">
        <v>110.039</v>
      </c>
      <c r="BR134" s="6">
        <f t="shared" si="62"/>
        <v>-4.2530472631188308E-3</v>
      </c>
      <c r="BU134" s="6" t="e">
        <f t="shared" si="63"/>
        <v>#DIV/0!</v>
      </c>
      <c r="BV134" s="4">
        <v>40574</v>
      </c>
      <c r="BW134">
        <v>148.6455</v>
      </c>
      <c r="BX134" s="6">
        <f t="shared" si="64"/>
        <v>8.4778477556023378E-3</v>
      </c>
      <c r="BY134" s="4">
        <v>40574</v>
      </c>
      <c r="BZ134">
        <v>731.91</v>
      </c>
      <c r="CA134" s="6">
        <f t="shared" si="65"/>
        <v>-7.6873017164240795E-3</v>
      </c>
      <c r="CB134" s="4">
        <v>40574</v>
      </c>
      <c r="CC134">
        <v>148.6455</v>
      </c>
      <c r="CD134" s="6">
        <f t="shared" si="66"/>
        <v>8.4778477556023378E-3</v>
      </c>
      <c r="CE134" s="4">
        <v>40602</v>
      </c>
      <c r="CF134">
        <v>261.38060000000002</v>
      </c>
      <c r="CG134" s="6">
        <f t="shared" si="67"/>
        <v>-7.5770666430148668E-4</v>
      </c>
      <c r="CH134" s="4">
        <v>40602</v>
      </c>
      <c r="CI134">
        <v>142.1721</v>
      </c>
      <c r="CJ134" s="6">
        <f t="shared" si="68"/>
        <v>1.2240186219667157E-4</v>
      </c>
      <c r="CK134" s="4">
        <v>40602</v>
      </c>
      <c r="CL134">
        <v>411.79</v>
      </c>
      <c r="CM134" s="6">
        <f t="shared" si="69"/>
        <v>1.5862443260311838E-2</v>
      </c>
      <c r="CN134" s="4">
        <v>40602</v>
      </c>
      <c r="CO134">
        <v>195.09</v>
      </c>
      <c r="CP134" s="6">
        <f t="shared" si="70"/>
        <v>5.9296689697844992E-3</v>
      </c>
    </row>
    <row r="135" spans="1:94" x14ac:dyDescent="0.35">
      <c r="A135" s="3">
        <v>40574</v>
      </c>
      <c r="B135" s="6">
        <f t="shared" ref="B135:B198" si="73">Z135</f>
        <v>-6.2647861878130087E-3</v>
      </c>
      <c r="C135" s="8">
        <f t="shared" ref="C135:C198" si="74">D135-100</f>
        <v>66.445295899684822</v>
      </c>
      <c r="D135" s="8">
        <f t="shared" si="71"/>
        <v>166.44529589968482</v>
      </c>
      <c r="E135" s="7">
        <f>SUMPRODUCT(J135:X135,Z135:AN135)</f>
        <v>9.7126120389954378E-3</v>
      </c>
      <c r="F135" s="8">
        <f t="shared" ref="F135:F198" si="75">G135-100</f>
        <v>55.405768228131024</v>
      </c>
      <c r="G135" s="8">
        <f t="shared" si="72"/>
        <v>155.40576822813102</v>
      </c>
      <c r="H135" s="3"/>
      <c r="I135" s="3"/>
      <c r="J135" s="5">
        <v>5.71484824404579E-2</v>
      </c>
      <c r="K135" s="5">
        <v>6.6582529731928797E-2</v>
      </c>
      <c r="L135" s="5">
        <v>5.9614680266188297E-2</v>
      </c>
      <c r="M135" s="5">
        <v>6.65781201398917E-2</v>
      </c>
      <c r="N135" s="5">
        <v>0.10509769710271701</v>
      </c>
      <c r="O135" s="5">
        <v>0.10698207063800499</v>
      </c>
      <c r="P135" s="5">
        <v>1.16946406880423E-11</v>
      </c>
      <c r="Q135" s="5">
        <v>4.9615288403569498E-2</v>
      </c>
      <c r="R135" s="5">
        <v>9.5025065743686299E-2</v>
      </c>
      <c r="S135" s="5">
        <v>9.3352141864642801E-2</v>
      </c>
      <c r="T135" s="5">
        <v>0.10865341392712</v>
      </c>
      <c r="U135" s="5">
        <v>7.1430210079000897E-2</v>
      </c>
      <c r="V135" s="5">
        <v>0.119920299230984</v>
      </c>
      <c r="X135" s="5">
        <v>4.2011338867673701E-10</v>
      </c>
      <c r="Z135" s="7">
        <f t="shared" ref="Z135:Z198" si="76">AZ135</f>
        <v>-6.2647861878130087E-3</v>
      </c>
      <c r="AA135" s="7">
        <f t="shared" ref="AA135:AA198" si="77">BC135</f>
        <v>2.6746403597579536E-2</v>
      </c>
      <c r="AB135" s="7">
        <v>0</v>
      </c>
      <c r="AC135" s="7">
        <f t="shared" ref="AC135:AC198" si="78">BI135</f>
        <v>-3.4533303520409377E-2</v>
      </c>
      <c r="AD135" s="7">
        <f t="shared" ref="AD135:AD198" si="79">BL135</f>
        <v>1.0030111481438873E-2</v>
      </c>
      <c r="AE135" s="7">
        <f t="shared" ref="AE135:AE198" si="80">BO135</f>
        <v>-5.2729528535980265E-3</v>
      </c>
      <c r="AF135" s="7">
        <f t="shared" ref="AF135:AF198" si="81">BR135</f>
        <v>7.9902948929611046E-3</v>
      </c>
      <c r="AG135" s="7">
        <v>0</v>
      </c>
      <c r="AH135" s="7">
        <f t="shared" ref="AH135:AH198" si="82">BX135</f>
        <v>3.8299817764155766E-2</v>
      </c>
      <c r="AI135" s="7">
        <f t="shared" ref="AI135:AI198" si="83">CA135</f>
        <v>2.6683927005470516E-2</v>
      </c>
      <c r="AJ135" s="7">
        <f t="shared" ref="AJ135:AJ198" si="84">CD135</f>
        <v>3.8299817764155766E-2</v>
      </c>
      <c r="AK135" s="7">
        <f t="shared" ref="AK135:AK198" si="85">CG135</f>
        <v>-2.9418648175379997E-3</v>
      </c>
      <c r="AL135" s="7">
        <f t="shared" ref="AL135:AL198" si="86">CJ135</f>
        <v>1.4352622836285886E-4</v>
      </c>
      <c r="AM135" s="7">
        <f t="shared" ref="AM135:AM198" si="87">CM135</f>
        <v>-2.4854196914142058E-3</v>
      </c>
      <c r="AN135" s="7">
        <f t="shared" ref="AN135:AN198" si="88">CP135</f>
        <v>-7.217814179677485E-3</v>
      </c>
      <c r="AU135" s="3"/>
      <c r="AV135" s="3"/>
      <c r="AW135" s="3"/>
      <c r="AX135" s="4">
        <v>40574</v>
      </c>
      <c r="AY135">
        <v>2921.8240000000001</v>
      </c>
      <c r="AZ135" s="6">
        <f t="shared" ref="AZ135:AZ198" si="89">(AY135-AY136)/AY136</f>
        <v>-6.2647861878130087E-3</v>
      </c>
      <c r="BA135" s="4">
        <v>40574</v>
      </c>
      <c r="BB135">
        <v>436.09</v>
      </c>
      <c r="BC135" s="6">
        <f t="shared" ref="BC135:BC198" si="90">(BB135-BB136)/BB136</f>
        <v>2.6746403597579536E-2</v>
      </c>
      <c r="BF135" s="6" t="e">
        <f t="shared" ref="BF135:BF198" si="91">(BE135-BE136)/BE136</f>
        <v>#DIV/0!</v>
      </c>
      <c r="BG135" s="4">
        <v>40574</v>
      </c>
      <c r="BH135">
        <v>777.22</v>
      </c>
      <c r="BI135" s="6">
        <f t="shared" ref="BI135:BI198" si="92">(BH135-BH136)/BH136</f>
        <v>-3.4533303520409377E-2</v>
      </c>
      <c r="BJ135" s="4">
        <v>40574</v>
      </c>
      <c r="BK135">
        <v>329.56020000000001</v>
      </c>
      <c r="BL135" s="6">
        <f t="shared" ref="BL135:BL198" si="93">(BK135-BK136)/BK136</f>
        <v>1.0030111481438873E-2</v>
      </c>
      <c r="BM135" s="4">
        <v>40574</v>
      </c>
      <c r="BN135">
        <v>110.32080000000001</v>
      </c>
      <c r="BO135" s="6">
        <f t="shared" ref="BO135:BO198" si="94">(BN135-BN136)/BN136</f>
        <v>-5.2729528535980265E-3</v>
      </c>
      <c r="BP135" s="4">
        <v>40574</v>
      </c>
      <c r="BQ135">
        <v>110.509</v>
      </c>
      <c r="BR135" s="6">
        <f t="shared" ref="BR135:BR198" si="95">(BQ135-BQ136)/BQ136</f>
        <v>7.9902948929611046E-3</v>
      </c>
      <c r="BU135" s="6" t="e">
        <f t="shared" ref="BU135:BU198" si="96">(BT135-BT136)/BT136</f>
        <v>#DIV/0!</v>
      </c>
      <c r="BV135" s="4">
        <v>40543</v>
      </c>
      <c r="BW135">
        <v>147.39590000000001</v>
      </c>
      <c r="BX135" s="6">
        <f t="shared" ref="BX135:BX198" si="97">(BW135-BW136)/BW136</f>
        <v>3.8299817764155766E-2</v>
      </c>
      <c r="BY135" s="4">
        <v>40543</v>
      </c>
      <c r="BZ135">
        <v>737.58</v>
      </c>
      <c r="CA135" s="6">
        <f t="shared" ref="CA135:CA198" si="98">(BZ135-BZ136)/BZ136</f>
        <v>2.6683927005470516E-2</v>
      </c>
      <c r="CB135" s="4">
        <v>40543</v>
      </c>
      <c r="CC135">
        <v>147.39590000000001</v>
      </c>
      <c r="CD135" s="6">
        <f t="shared" ref="CD135:CD198" si="99">(CC135-CC136)/CC136</f>
        <v>3.8299817764155766E-2</v>
      </c>
      <c r="CE135" s="4">
        <v>40574</v>
      </c>
      <c r="CF135">
        <v>261.5788</v>
      </c>
      <c r="CG135" s="6">
        <f t="shared" ref="CG135:CG198" si="100">(CF135-CF136)/CF136</f>
        <v>-2.9418648175379997E-3</v>
      </c>
      <c r="CH135" s="4">
        <v>40574</v>
      </c>
      <c r="CI135">
        <v>142.15469999999999</v>
      </c>
      <c r="CJ135" s="6">
        <f t="shared" ref="CJ135:CJ198" si="101">(CI135-CI136)/CI136</f>
        <v>1.4352622836285886E-4</v>
      </c>
      <c r="CK135" s="4">
        <v>40574</v>
      </c>
      <c r="CL135">
        <v>405.36</v>
      </c>
      <c r="CM135" s="6">
        <f t="shared" ref="CM135:CM198" si="102">(CL135-CL136)/CL136</f>
        <v>-2.4854196914142058E-3</v>
      </c>
      <c r="CN135" s="4">
        <v>40574</v>
      </c>
      <c r="CO135">
        <v>193.94</v>
      </c>
      <c r="CP135" s="6">
        <f t="shared" ref="CP135:CP198" si="103">(CO135-CO136)/CO136</f>
        <v>-7.217814179677485E-3</v>
      </c>
    </row>
    <row r="136" spans="1:94" x14ac:dyDescent="0.35">
      <c r="A136" s="3">
        <v>40543</v>
      </c>
      <c r="B136" s="6">
        <f t="shared" si="73"/>
        <v>-4.4289079017405227E-3</v>
      </c>
      <c r="C136" s="8">
        <f t="shared" si="74"/>
        <v>67.494613843021654</v>
      </c>
      <c r="D136" s="8">
        <f t="shared" si="71"/>
        <v>167.49461384302165</v>
      </c>
      <c r="E136" s="7">
        <f>SUMPRODUCT(J136:X136,Z136:AN136)</f>
        <v>1.3597354288013246E-2</v>
      </c>
      <c r="F136" s="8">
        <f t="shared" si="75"/>
        <v>53.910891450892564</v>
      </c>
      <c r="G136" s="8">
        <f t="shared" si="72"/>
        <v>153.91089145089256</v>
      </c>
      <c r="H136" s="3"/>
      <c r="I136" s="3"/>
      <c r="J136" s="5">
        <v>5.6774436908393601E-2</v>
      </c>
      <c r="K136" s="5">
        <v>6.6655045771908006E-2</v>
      </c>
      <c r="L136" s="5">
        <v>6.1721113618735099E-2</v>
      </c>
      <c r="M136" s="5">
        <v>6.6505620447877306E-2</v>
      </c>
      <c r="N136" s="5">
        <v>0.104229576800083</v>
      </c>
      <c r="O136" s="5">
        <v>0.104214945050481</v>
      </c>
      <c r="P136" s="5">
        <v>7.1456845354521E-12</v>
      </c>
      <c r="Q136" s="5">
        <v>4.7882982982668097E-2</v>
      </c>
      <c r="R136" s="5">
        <v>9.75780216332129E-2</v>
      </c>
      <c r="S136" s="5">
        <v>9.3997007018136E-2</v>
      </c>
      <c r="T136" s="5">
        <v>0.10964811549030699</v>
      </c>
      <c r="U136" s="5">
        <v>7.1358434123722794E-2</v>
      </c>
      <c r="V136" s="5">
        <v>0.119434700091511</v>
      </c>
      <c r="X136" s="5">
        <v>5.5818253802577903E-11</v>
      </c>
      <c r="Z136" s="7">
        <f t="shared" si="76"/>
        <v>-4.4289079017405227E-3</v>
      </c>
      <c r="AA136" s="7">
        <f t="shared" si="77"/>
        <v>1.6684220605132197E-2</v>
      </c>
      <c r="AB136" s="7">
        <v>0</v>
      </c>
      <c r="AC136" s="7">
        <f t="shared" si="78"/>
        <v>4.6064685473706006E-2</v>
      </c>
      <c r="AD136" s="7">
        <f t="shared" si="79"/>
        <v>0.10688967689999314</v>
      </c>
      <c r="AE136" s="7">
        <f t="shared" si="80"/>
        <v>1.1335689045936511E-2</v>
      </c>
      <c r="AF136" s="7">
        <f t="shared" si="81"/>
        <v>5.4199299352542503E-3</v>
      </c>
      <c r="AG136" s="7">
        <v>0</v>
      </c>
      <c r="AH136" s="7">
        <f t="shared" si="82"/>
        <v>-1.8118197462414776E-2</v>
      </c>
      <c r="AI136" s="7">
        <f t="shared" si="83"/>
        <v>-5.1652034231589698E-3</v>
      </c>
      <c r="AJ136" s="7">
        <f t="shared" si="84"/>
        <v>-1.8118197462414776E-2</v>
      </c>
      <c r="AK136" s="7">
        <f t="shared" si="85"/>
        <v>2.2026002681765151E-2</v>
      </c>
      <c r="AL136" s="7">
        <f t="shared" si="86"/>
        <v>1.5973361780450136E-4</v>
      </c>
      <c r="AM136" s="7">
        <f t="shared" si="87"/>
        <v>3.9176575885436625E-2</v>
      </c>
      <c r="AN136" s="7">
        <f t="shared" si="88"/>
        <v>2.5297853356426772E-2</v>
      </c>
      <c r="AU136" s="3"/>
      <c r="AV136" s="3"/>
      <c r="AW136" s="3"/>
      <c r="AX136" s="4">
        <v>40543</v>
      </c>
      <c r="AY136">
        <v>2940.2440000000001</v>
      </c>
      <c r="AZ136" s="6">
        <f t="shared" si="89"/>
        <v>-4.4289079017405227E-3</v>
      </c>
      <c r="BA136" s="4">
        <v>40543</v>
      </c>
      <c r="BB136">
        <v>424.73</v>
      </c>
      <c r="BC136" s="6">
        <f t="shared" si="90"/>
        <v>1.6684220605132197E-2</v>
      </c>
      <c r="BF136" s="6" t="e">
        <f t="shared" si="91"/>
        <v>#DIV/0!</v>
      </c>
      <c r="BG136" s="4">
        <v>40543</v>
      </c>
      <c r="BH136">
        <v>805.02</v>
      </c>
      <c r="BI136" s="6">
        <f t="shared" si="92"/>
        <v>4.6064685473706006E-2</v>
      </c>
      <c r="BJ136" s="4">
        <v>40543</v>
      </c>
      <c r="BK136">
        <v>326.28750000000002</v>
      </c>
      <c r="BL136" s="6">
        <f t="shared" si="93"/>
        <v>0.10688967689999314</v>
      </c>
      <c r="BM136" s="4">
        <v>40543</v>
      </c>
      <c r="BN136">
        <v>110.90560000000001</v>
      </c>
      <c r="BO136" s="6">
        <f t="shared" si="94"/>
        <v>1.1335689045936511E-2</v>
      </c>
      <c r="BP136" s="4">
        <v>40543</v>
      </c>
      <c r="BQ136">
        <v>109.633</v>
      </c>
      <c r="BR136" s="6">
        <f t="shared" si="95"/>
        <v>5.4199299352542503E-3</v>
      </c>
      <c r="BU136" s="6" t="e">
        <f t="shared" si="96"/>
        <v>#DIV/0!</v>
      </c>
      <c r="BV136" s="4">
        <v>40512</v>
      </c>
      <c r="BW136">
        <v>141.9589</v>
      </c>
      <c r="BX136" s="6">
        <f t="shared" si="97"/>
        <v>-1.8118197462414776E-2</v>
      </c>
      <c r="BY136" s="4">
        <v>40512</v>
      </c>
      <c r="BZ136">
        <v>718.41</v>
      </c>
      <c r="CA136" s="6">
        <f t="shared" si="98"/>
        <v>-5.1652034231589698E-3</v>
      </c>
      <c r="CB136" s="4">
        <v>40512</v>
      </c>
      <c r="CC136">
        <v>141.9589</v>
      </c>
      <c r="CD136" s="6">
        <f t="shared" si="99"/>
        <v>-1.8118197462414776E-2</v>
      </c>
      <c r="CE136" s="4">
        <v>40543</v>
      </c>
      <c r="CF136">
        <v>262.35059999999999</v>
      </c>
      <c r="CG136" s="6">
        <f t="shared" si="100"/>
        <v>2.2026002681765151E-2</v>
      </c>
      <c r="CH136" s="4">
        <v>40543</v>
      </c>
      <c r="CI136">
        <v>142.1343</v>
      </c>
      <c r="CJ136" s="6">
        <f t="shared" si="101"/>
        <v>1.5973361780450136E-4</v>
      </c>
      <c r="CK136" s="4">
        <v>40543</v>
      </c>
      <c r="CL136">
        <v>406.37</v>
      </c>
      <c r="CM136" s="6">
        <f t="shared" si="102"/>
        <v>3.9176575885436625E-2</v>
      </c>
      <c r="CN136" s="4">
        <v>40543</v>
      </c>
      <c r="CO136">
        <v>195.35</v>
      </c>
      <c r="CP136" s="6">
        <f t="shared" si="103"/>
        <v>2.5297853356426772E-2</v>
      </c>
    </row>
    <row r="137" spans="1:94" x14ac:dyDescent="0.35">
      <c r="A137" s="3">
        <v>40512</v>
      </c>
      <c r="B137" s="6">
        <f t="shared" si="73"/>
        <v>-5.3665354718000408E-2</v>
      </c>
      <c r="C137" s="8">
        <f t="shared" si="74"/>
        <v>68.239732122003517</v>
      </c>
      <c r="D137" s="8">
        <f t="shared" si="71"/>
        <v>168.23973212200352</v>
      </c>
      <c r="E137" s="7">
        <f>SUMPRODUCT(J137:X137,Z137:AN137)</f>
        <v>-3.413186433136308E-3</v>
      </c>
      <c r="F137" s="8">
        <f t="shared" si="75"/>
        <v>51.846185075142614</v>
      </c>
      <c r="G137" s="8">
        <f t="shared" si="72"/>
        <v>151.84618507514261</v>
      </c>
      <c r="H137" s="3"/>
      <c r="I137" s="3"/>
      <c r="J137" s="5">
        <v>6.0376325741640202E-2</v>
      </c>
      <c r="K137" s="5">
        <v>7.1031722926562596E-2</v>
      </c>
      <c r="L137" s="5">
        <v>5.8020852188060398E-2</v>
      </c>
      <c r="M137" s="5">
        <v>6.4138562792585604E-2</v>
      </c>
      <c r="N137" s="5">
        <v>0.104715833031721</v>
      </c>
      <c r="O137" s="5">
        <v>0.107751059175112</v>
      </c>
      <c r="P137" s="5">
        <v>5.0213088726505101E-12</v>
      </c>
      <c r="Q137" s="5">
        <v>4.5535208983388302E-2</v>
      </c>
      <c r="R137" s="5">
        <v>9.0698476435979197E-2</v>
      </c>
      <c r="S137" s="5">
        <v>9.1312984550555504E-2</v>
      </c>
      <c r="T137" s="5">
        <v>0.108219672808683</v>
      </c>
      <c r="U137" s="5">
        <v>7.6406650016411198E-2</v>
      </c>
      <c r="V137" s="5">
        <v>0.121792651266465</v>
      </c>
      <c r="X137" s="5">
        <v>7.7813782833439797E-11</v>
      </c>
      <c r="Z137" s="7">
        <f t="shared" si="76"/>
        <v>-5.3665354718000408E-2</v>
      </c>
      <c r="AA137" s="7">
        <f t="shared" si="77"/>
        <v>-3.0224244393890112E-2</v>
      </c>
      <c r="AB137" s="7">
        <v>0</v>
      </c>
      <c r="AC137" s="7">
        <f t="shared" si="78"/>
        <v>-3.2887626611707292E-2</v>
      </c>
      <c r="AD137" s="7">
        <f t="shared" si="79"/>
        <v>-3.5402567725622727E-3</v>
      </c>
      <c r="AE137" s="7">
        <f t="shared" si="80"/>
        <v>-1.5702976340071194E-2</v>
      </c>
      <c r="AF137" s="7">
        <f t="shared" si="81"/>
        <v>-3.0901447755490218E-2</v>
      </c>
      <c r="AG137" s="7">
        <v>0</v>
      </c>
      <c r="AH137" s="7">
        <f t="shared" si="82"/>
        <v>2.2041504194813495E-2</v>
      </c>
      <c r="AI137" s="7">
        <f t="shared" si="83"/>
        <v>1.6182595969830012E-2</v>
      </c>
      <c r="AJ137" s="7">
        <f t="shared" si="84"/>
        <v>2.2041504194813495E-2</v>
      </c>
      <c r="AK137" s="7">
        <f t="shared" si="85"/>
        <v>3.4380031671064162E-3</v>
      </c>
      <c r="AL137" s="7">
        <f t="shared" si="86"/>
        <v>1.7313336195444221E-4</v>
      </c>
      <c r="AM137" s="7">
        <f t="shared" si="87"/>
        <v>-7.5124996827491174E-3</v>
      </c>
      <c r="AN137" s="7">
        <f t="shared" si="88"/>
        <v>-3.5041841004183447E-3</v>
      </c>
      <c r="AU137" s="3"/>
      <c r="AV137" s="3"/>
      <c r="AW137" s="3"/>
      <c r="AX137" s="4">
        <v>40512</v>
      </c>
      <c r="AY137">
        <v>2953.3240000000001</v>
      </c>
      <c r="AZ137" s="6">
        <f t="shared" si="89"/>
        <v>-5.3665354718000408E-2</v>
      </c>
      <c r="BA137" s="4">
        <v>40512</v>
      </c>
      <c r="BB137">
        <v>417.76</v>
      </c>
      <c r="BC137" s="6">
        <f t="shared" si="90"/>
        <v>-3.0224244393890112E-2</v>
      </c>
      <c r="BF137" s="6" t="e">
        <f t="shared" si="91"/>
        <v>#DIV/0!</v>
      </c>
      <c r="BG137" s="4">
        <v>40512</v>
      </c>
      <c r="BH137">
        <v>769.57</v>
      </c>
      <c r="BI137" s="6">
        <f t="shared" si="92"/>
        <v>-3.2887626611707292E-2</v>
      </c>
      <c r="BJ137" s="4">
        <v>40512</v>
      </c>
      <c r="BK137">
        <v>294.77870000000001</v>
      </c>
      <c r="BL137" s="6">
        <f t="shared" si="93"/>
        <v>-3.5402567725622727E-3</v>
      </c>
      <c r="BM137" s="4">
        <v>40512</v>
      </c>
      <c r="BN137">
        <v>109.66249999999999</v>
      </c>
      <c r="BO137" s="6">
        <f t="shared" si="94"/>
        <v>-1.5702976340071194E-2</v>
      </c>
      <c r="BP137" s="4">
        <v>40512</v>
      </c>
      <c r="BQ137">
        <v>109.042</v>
      </c>
      <c r="BR137" s="6">
        <f t="shared" si="95"/>
        <v>-3.0901447755490218E-2</v>
      </c>
      <c r="BU137" s="6" t="e">
        <f t="shared" si="96"/>
        <v>#DIV/0!</v>
      </c>
      <c r="BV137" s="4">
        <v>40482</v>
      </c>
      <c r="BW137">
        <v>144.57839999999999</v>
      </c>
      <c r="BX137" s="6">
        <f t="shared" si="97"/>
        <v>2.2041504194813495E-2</v>
      </c>
      <c r="BY137" s="4">
        <v>40482</v>
      </c>
      <c r="BZ137">
        <v>722.14</v>
      </c>
      <c r="CA137" s="6">
        <f t="shared" si="98"/>
        <v>1.6182595969830012E-2</v>
      </c>
      <c r="CB137" s="4">
        <v>40482</v>
      </c>
      <c r="CC137">
        <v>144.57839999999999</v>
      </c>
      <c r="CD137" s="6">
        <f t="shared" si="99"/>
        <v>2.2041504194813495E-2</v>
      </c>
      <c r="CE137" s="4">
        <v>40512</v>
      </c>
      <c r="CF137">
        <v>256.69659999999999</v>
      </c>
      <c r="CG137" s="6">
        <f t="shared" si="100"/>
        <v>3.4380031671064162E-3</v>
      </c>
      <c r="CH137" s="4">
        <v>40512</v>
      </c>
      <c r="CI137">
        <v>142.11160000000001</v>
      </c>
      <c r="CJ137" s="6">
        <f t="shared" si="101"/>
        <v>1.7313336195444221E-4</v>
      </c>
      <c r="CK137" s="4">
        <v>40512</v>
      </c>
      <c r="CL137">
        <v>391.05</v>
      </c>
      <c r="CM137" s="6">
        <f t="shared" si="102"/>
        <v>-7.5124996827491174E-3</v>
      </c>
      <c r="CN137" s="4">
        <v>40512</v>
      </c>
      <c r="CO137">
        <v>190.53</v>
      </c>
      <c r="CP137" s="6">
        <f t="shared" si="103"/>
        <v>-3.5041841004183447E-3</v>
      </c>
    </row>
    <row r="138" spans="1:94" x14ac:dyDescent="0.35">
      <c r="A138" s="3">
        <v>40482</v>
      </c>
      <c r="B138" s="6">
        <f t="shared" si="73"/>
        <v>0.12177469417039317</v>
      </c>
      <c r="C138" s="8">
        <f t="shared" si="74"/>
        <v>77.78037923558162</v>
      </c>
      <c r="D138" s="8">
        <f t="shared" si="71"/>
        <v>177.78037923558162</v>
      </c>
      <c r="E138" s="7">
        <f>SUMPRODUCT(J138:X138,Z138:AN138)</f>
        <v>3.4034334295779456E-2</v>
      </c>
      <c r="F138" s="8">
        <f t="shared" si="75"/>
        <v>52.366239456523601</v>
      </c>
      <c r="G138" s="8">
        <f t="shared" si="72"/>
        <v>152.3662394565236</v>
      </c>
      <c r="H138" s="3"/>
      <c r="I138" s="3"/>
      <c r="J138" s="5">
        <v>5.8933161254600699E-2</v>
      </c>
      <c r="K138" s="5">
        <v>6.9966138412502502E-2</v>
      </c>
      <c r="L138" s="5">
        <v>6.0120845074247302E-2</v>
      </c>
      <c r="M138" s="5">
        <v>6.3194458800200096E-2</v>
      </c>
      <c r="N138" s="5">
        <v>0.101897240067077</v>
      </c>
      <c r="O138" s="5">
        <v>0.108650530054635</v>
      </c>
      <c r="P138" s="5">
        <v>6.5355306352356503E-11</v>
      </c>
      <c r="Q138" s="5">
        <v>4.7324173546774199E-2</v>
      </c>
      <c r="R138" s="5">
        <v>9.3982904883656904E-2</v>
      </c>
      <c r="S138" s="5">
        <v>8.8526021196605104E-2</v>
      </c>
      <c r="T138" s="5">
        <v>0.109000105874923</v>
      </c>
      <c r="U138" s="5">
        <v>7.90854819564102E-2</v>
      </c>
      <c r="V138" s="5">
        <v>0.119318938636449</v>
      </c>
      <c r="X138" s="5">
        <v>1.7656404933951399E-10</v>
      </c>
      <c r="Z138" s="7">
        <f t="shared" si="76"/>
        <v>0.12177469417039317</v>
      </c>
      <c r="AA138" s="7">
        <f t="shared" si="77"/>
        <v>4.5201989566905243E-2</v>
      </c>
      <c r="AB138" s="7">
        <v>0</v>
      </c>
      <c r="AC138" s="7">
        <f t="shared" si="78"/>
        <v>2.7185418495378814E-2</v>
      </c>
      <c r="AD138" s="7">
        <f t="shared" si="79"/>
        <v>4.9827652471580365E-2</v>
      </c>
      <c r="AE138" s="7">
        <f t="shared" si="80"/>
        <v>1.2815186591553092E-2</v>
      </c>
      <c r="AF138" s="7">
        <f t="shared" si="81"/>
        <v>4.4814626351358236E-3</v>
      </c>
      <c r="AG138" s="7">
        <v>0</v>
      </c>
      <c r="AH138" s="7">
        <f t="shared" si="82"/>
        <v>5.6795303078861929E-2</v>
      </c>
      <c r="AI138" s="7">
        <f t="shared" si="83"/>
        <v>2.7233304423243759E-2</v>
      </c>
      <c r="AJ138" s="7">
        <f t="shared" si="84"/>
        <v>5.6795303078861929E-2</v>
      </c>
      <c r="AK138" s="7">
        <f t="shared" si="85"/>
        <v>1.9599473255437705E-2</v>
      </c>
      <c r="AL138" s="7">
        <f t="shared" si="86"/>
        <v>1.5204265077899389E-4</v>
      </c>
      <c r="AM138" s="7">
        <f t="shared" si="87"/>
        <v>2.8075668623613804E-2</v>
      </c>
      <c r="AN138" s="7">
        <f t="shared" si="88"/>
        <v>5.945178092281767E-3</v>
      </c>
      <c r="AU138" s="3"/>
      <c r="AV138" s="3"/>
      <c r="AW138" s="3"/>
      <c r="AX138" s="4">
        <v>40480</v>
      </c>
      <c r="AY138">
        <v>3120.8029999999999</v>
      </c>
      <c r="AZ138" s="6">
        <f t="shared" si="89"/>
        <v>0.12177469417039317</v>
      </c>
      <c r="BA138" s="4">
        <v>40480</v>
      </c>
      <c r="BB138">
        <v>430.78</v>
      </c>
      <c r="BC138" s="6">
        <f t="shared" si="90"/>
        <v>4.5201989566905243E-2</v>
      </c>
      <c r="BF138" s="6" t="e">
        <f t="shared" si="91"/>
        <v>#DIV/0!</v>
      </c>
      <c r="BG138" s="4">
        <v>40480</v>
      </c>
      <c r="BH138">
        <v>795.74</v>
      </c>
      <c r="BI138" s="6">
        <f t="shared" si="92"/>
        <v>2.7185418495378814E-2</v>
      </c>
      <c r="BJ138" s="4">
        <v>40480</v>
      </c>
      <c r="BK138">
        <v>295.82600000000002</v>
      </c>
      <c r="BL138" s="6">
        <f t="shared" si="93"/>
        <v>4.9827652471580365E-2</v>
      </c>
      <c r="BM138" s="4">
        <v>40480</v>
      </c>
      <c r="BN138">
        <v>111.41200000000001</v>
      </c>
      <c r="BO138" s="6">
        <f t="shared" si="94"/>
        <v>1.2815186591553092E-2</v>
      </c>
      <c r="BP138" s="4">
        <v>40480</v>
      </c>
      <c r="BQ138">
        <v>112.51900000000001</v>
      </c>
      <c r="BR138" s="6">
        <f t="shared" si="95"/>
        <v>4.4814626351358236E-3</v>
      </c>
      <c r="BU138" s="6" t="e">
        <f t="shared" si="96"/>
        <v>#DIV/0!</v>
      </c>
      <c r="BV138" s="4">
        <v>40451</v>
      </c>
      <c r="BW138">
        <v>141.46039999999999</v>
      </c>
      <c r="BX138" s="6">
        <f t="shared" si="97"/>
        <v>5.6795303078861929E-2</v>
      </c>
      <c r="BY138" s="4">
        <v>40451</v>
      </c>
      <c r="BZ138">
        <v>710.64</v>
      </c>
      <c r="CA138" s="6">
        <f t="shared" si="98"/>
        <v>2.7233304423243759E-2</v>
      </c>
      <c r="CB138" s="4">
        <v>40451</v>
      </c>
      <c r="CC138">
        <v>141.46039999999999</v>
      </c>
      <c r="CD138" s="6">
        <f t="shared" si="99"/>
        <v>5.6795303078861929E-2</v>
      </c>
      <c r="CE138" s="4">
        <v>40482</v>
      </c>
      <c r="CF138">
        <v>255.81710000000001</v>
      </c>
      <c r="CG138" s="6">
        <f t="shared" si="100"/>
        <v>1.9599473255437705E-2</v>
      </c>
      <c r="CH138" s="4">
        <v>40480</v>
      </c>
      <c r="CI138">
        <v>142.08699999999999</v>
      </c>
      <c r="CJ138" s="6">
        <f t="shared" si="101"/>
        <v>1.5204265077899389E-4</v>
      </c>
      <c r="CK138" s="4">
        <v>40482</v>
      </c>
      <c r="CL138">
        <v>394.01</v>
      </c>
      <c r="CM138" s="6">
        <f t="shared" si="102"/>
        <v>2.8075668623613804E-2</v>
      </c>
      <c r="CN138" s="4">
        <v>40482</v>
      </c>
      <c r="CO138">
        <v>191.2</v>
      </c>
      <c r="CP138" s="6">
        <f t="shared" si="103"/>
        <v>5.945178092281767E-3</v>
      </c>
    </row>
    <row r="139" spans="1:94" x14ac:dyDescent="0.35">
      <c r="A139" s="3">
        <v>40451</v>
      </c>
      <c r="B139" s="6">
        <f t="shared" si="73"/>
        <v>6.3025415259138767E-3</v>
      </c>
      <c r="C139" s="8">
        <f t="shared" si="74"/>
        <v>58.481360080117355</v>
      </c>
      <c r="D139" s="8">
        <f t="shared" si="71"/>
        <v>158.48136008011735</v>
      </c>
      <c r="E139" s="7">
        <f>SUMPRODUCT(J139:X139,Z139:AN139)</f>
        <v>2.527824773421259E-2</v>
      </c>
      <c r="F139" s="8">
        <f t="shared" si="75"/>
        <v>47.351238158152057</v>
      </c>
      <c r="G139" s="8">
        <f t="shared" si="72"/>
        <v>147.35123815815206</v>
      </c>
      <c r="H139" s="3"/>
      <c r="I139" s="3"/>
      <c r="J139" s="5">
        <v>4.7824420781803302E-2</v>
      </c>
      <c r="K139" s="5">
        <v>7.2213836415228799E-2</v>
      </c>
      <c r="L139" s="5">
        <v>5.6244076196824998E-2</v>
      </c>
      <c r="M139" s="5">
        <v>6.1963559715089198E-2</v>
      </c>
      <c r="N139" s="5">
        <v>0.10171003712603401</v>
      </c>
      <c r="O139" s="5">
        <v>0.10730908570157401</v>
      </c>
      <c r="P139" s="5">
        <v>3.9708064999369403E-11</v>
      </c>
      <c r="Q139" s="5">
        <v>6.1073080956183697E-2</v>
      </c>
      <c r="R139" s="5">
        <v>9.3666611231638094E-2</v>
      </c>
      <c r="S139" s="5">
        <v>9.1507046996897795E-2</v>
      </c>
      <c r="T139" s="5">
        <v>0.105373064691034</v>
      </c>
      <c r="U139" s="5">
        <v>8.1669290231831795E-2</v>
      </c>
      <c r="V139" s="5">
        <v>0.11944588950235099</v>
      </c>
      <c r="X139" s="5">
        <v>4.1380171937665698E-10</v>
      </c>
      <c r="Z139" s="7">
        <f t="shared" si="76"/>
        <v>6.3025415259138767E-3</v>
      </c>
      <c r="AA139" s="7">
        <f t="shared" si="77"/>
        <v>9.0430457443712323E-2</v>
      </c>
      <c r="AB139" s="7">
        <v>0</v>
      </c>
      <c r="AC139" s="7">
        <f t="shared" si="78"/>
        <v>9.5403062739497335E-2</v>
      </c>
      <c r="AD139" s="7">
        <f t="shared" si="79"/>
        <v>7.2603189200629248E-2</v>
      </c>
      <c r="AE139" s="7">
        <f t="shared" si="80"/>
        <v>2.7730388978476104E-2</v>
      </c>
      <c r="AF139" s="7">
        <f t="shared" si="81"/>
        <v>1.6900955038093586E-3</v>
      </c>
      <c r="AG139" s="7">
        <v>0</v>
      </c>
      <c r="AH139" s="7">
        <f t="shared" si="82"/>
        <v>-1.2224522099111146E-2</v>
      </c>
      <c r="AI139" s="7">
        <f t="shared" si="83"/>
        <v>1.4815901422913171E-2</v>
      </c>
      <c r="AJ139" s="7">
        <f t="shared" si="84"/>
        <v>-1.2224522099111146E-2</v>
      </c>
      <c r="AK139" s="7">
        <f t="shared" si="85"/>
        <v>3.9581647480574599E-2</v>
      </c>
      <c r="AL139" s="7">
        <f t="shared" si="86"/>
        <v>1.6403587387124025E-4</v>
      </c>
      <c r="AM139" s="7">
        <f t="shared" si="87"/>
        <v>2.8997180829641592E-2</v>
      </c>
      <c r="AN139" s="7">
        <f t="shared" si="88"/>
        <v>1.4897479709525801E-2</v>
      </c>
      <c r="AU139" s="3"/>
      <c r="AV139" s="3"/>
      <c r="AW139" s="3"/>
      <c r="AX139" s="4">
        <v>40451</v>
      </c>
      <c r="AY139">
        <v>2782.0230000000001</v>
      </c>
      <c r="AZ139" s="6">
        <f t="shared" si="89"/>
        <v>6.3025415259138767E-3</v>
      </c>
      <c r="BA139" s="4">
        <v>40451</v>
      </c>
      <c r="BB139">
        <v>412.15</v>
      </c>
      <c r="BC139" s="6">
        <f t="shared" si="90"/>
        <v>9.0430457443712323E-2</v>
      </c>
      <c r="BF139" s="6" t="e">
        <f t="shared" si="91"/>
        <v>#DIV/0!</v>
      </c>
      <c r="BG139" s="4">
        <v>40451</v>
      </c>
      <c r="BH139">
        <v>774.68</v>
      </c>
      <c r="BI139" s="6">
        <f t="shared" si="92"/>
        <v>9.5403062739497335E-2</v>
      </c>
      <c r="BJ139" s="4">
        <v>40451</v>
      </c>
      <c r="BK139">
        <v>281.78530000000001</v>
      </c>
      <c r="BL139" s="6">
        <f t="shared" si="93"/>
        <v>7.2603189200629248E-2</v>
      </c>
      <c r="BM139" s="4">
        <v>40451</v>
      </c>
      <c r="BN139">
        <v>110.00230000000001</v>
      </c>
      <c r="BO139" s="6">
        <f t="shared" si="94"/>
        <v>2.7730388978476104E-2</v>
      </c>
      <c r="BP139" s="4">
        <v>40451</v>
      </c>
      <c r="BQ139">
        <v>112.017</v>
      </c>
      <c r="BR139" s="6">
        <f t="shared" si="95"/>
        <v>1.6900955038093586E-3</v>
      </c>
      <c r="BU139" s="6" t="e">
        <f t="shared" si="96"/>
        <v>#DIV/0!</v>
      </c>
      <c r="BV139" s="4">
        <v>40421</v>
      </c>
      <c r="BW139">
        <v>133.8579</v>
      </c>
      <c r="BX139" s="6">
        <f t="shared" si="97"/>
        <v>-1.2224522099111146E-2</v>
      </c>
      <c r="BY139" s="4">
        <v>40421</v>
      </c>
      <c r="BZ139">
        <v>691.8</v>
      </c>
      <c r="CA139" s="6">
        <f t="shared" si="98"/>
        <v>1.4815901422913171E-2</v>
      </c>
      <c r="CB139" s="4">
        <v>40421</v>
      </c>
      <c r="CC139">
        <v>133.8579</v>
      </c>
      <c r="CD139" s="6">
        <f t="shared" si="99"/>
        <v>-1.2224522099111146E-2</v>
      </c>
      <c r="CE139" s="4">
        <v>40451</v>
      </c>
      <c r="CF139">
        <v>250.89959999999999</v>
      </c>
      <c r="CG139" s="6">
        <f t="shared" si="100"/>
        <v>3.9581647480574599E-2</v>
      </c>
      <c r="CH139" s="4">
        <v>40451</v>
      </c>
      <c r="CI139">
        <v>142.06540000000001</v>
      </c>
      <c r="CJ139" s="6">
        <f t="shared" si="101"/>
        <v>1.6403587387124025E-4</v>
      </c>
      <c r="CK139" s="4">
        <v>40451</v>
      </c>
      <c r="CL139">
        <v>383.25</v>
      </c>
      <c r="CM139" s="6">
        <f t="shared" si="102"/>
        <v>2.8997180829641592E-2</v>
      </c>
      <c r="CN139" s="4">
        <v>40451</v>
      </c>
      <c r="CO139">
        <v>190.07</v>
      </c>
      <c r="CP139" s="6">
        <f t="shared" si="103"/>
        <v>1.4897479709525801E-2</v>
      </c>
    </row>
    <row r="140" spans="1:94" x14ac:dyDescent="0.35">
      <c r="A140" s="3">
        <v>40421</v>
      </c>
      <c r="B140" s="6">
        <f t="shared" si="73"/>
        <v>8.7181182755629129E-5</v>
      </c>
      <c r="C140" s="8">
        <f t="shared" si="74"/>
        <v>57.488780501143367</v>
      </c>
      <c r="D140" s="8">
        <f t="shared" si="71"/>
        <v>157.48878050114337</v>
      </c>
      <c r="E140" s="7">
        <f>SUMPRODUCT(J140:X140,Z140:AN140)</f>
        <v>6.3258917317891962E-3</v>
      </c>
      <c r="F140" s="8">
        <f t="shared" si="75"/>
        <v>43.718291579663514</v>
      </c>
      <c r="G140" s="8">
        <f t="shared" si="72"/>
        <v>143.71829157966351</v>
      </c>
      <c r="H140" s="3"/>
      <c r="I140" s="3"/>
      <c r="J140" s="5">
        <v>6.1706559856075302E-2</v>
      </c>
      <c r="K140" s="5">
        <v>7.5366763732179903E-2</v>
      </c>
      <c r="L140" s="5">
        <v>6.4679888057924698E-2</v>
      </c>
      <c r="M140" s="5">
        <v>5.7793849852721103E-2</v>
      </c>
      <c r="N140" s="5">
        <v>9.8985724810068898E-2</v>
      </c>
      <c r="O140" s="5">
        <v>0.11345420262304</v>
      </c>
      <c r="P140" s="5">
        <v>3.2326106246599098E-11</v>
      </c>
      <c r="Q140" s="5">
        <v>3.9991819515893902E-2</v>
      </c>
      <c r="R140" s="5">
        <v>9.08843365535595E-2</v>
      </c>
      <c r="S140" s="5">
        <v>8.1245347437631094E-2</v>
      </c>
      <c r="T140" s="5">
        <v>0.11003096131576599</v>
      </c>
      <c r="U140" s="5">
        <v>8.9809780334695402E-2</v>
      </c>
      <c r="V140" s="5">
        <v>0.116050765748623</v>
      </c>
      <c r="X140" s="5">
        <v>1.29495673985585E-10</v>
      </c>
      <c r="Z140" s="7">
        <f t="shared" si="76"/>
        <v>8.7181182755629129E-5</v>
      </c>
      <c r="AA140" s="7">
        <f t="shared" si="77"/>
        <v>-2.8629436406157605E-2</v>
      </c>
      <c r="AB140" s="7">
        <v>0</v>
      </c>
      <c r="AC140" s="7">
        <f t="shared" si="78"/>
        <v>1.5697707818693722E-2</v>
      </c>
      <c r="AD140" s="7">
        <f t="shared" si="79"/>
        <v>-2.545139973424616E-2</v>
      </c>
      <c r="AE140" s="7">
        <f t="shared" si="80"/>
        <v>1.7844627640201269E-2</v>
      </c>
      <c r="AF140" s="7">
        <f t="shared" si="81"/>
        <v>6.2809322415190091E-3</v>
      </c>
      <c r="AG140" s="7">
        <v>0</v>
      </c>
      <c r="AH140" s="7">
        <f t="shared" si="82"/>
        <v>3.7725518424357556E-2</v>
      </c>
      <c r="AI140" s="7">
        <f t="shared" si="83"/>
        <v>6.5112433374183614E-3</v>
      </c>
      <c r="AJ140" s="7">
        <f t="shared" si="84"/>
        <v>3.7725518424357556E-2</v>
      </c>
      <c r="AK140" s="7">
        <f t="shared" si="85"/>
        <v>-6.9395476789570264E-4</v>
      </c>
      <c r="AL140" s="7">
        <f t="shared" si="86"/>
        <v>1.6758403670508849E-4</v>
      </c>
      <c r="AM140" s="7">
        <f t="shared" si="87"/>
        <v>2.5468061674008811E-2</v>
      </c>
      <c r="AN140" s="7">
        <f t="shared" si="88"/>
        <v>1.7715465710248835E-2</v>
      </c>
      <c r="AU140" s="3"/>
      <c r="AV140" s="3"/>
      <c r="AW140" s="3"/>
      <c r="AX140" s="4">
        <v>40421</v>
      </c>
      <c r="AY140">
        <v>2764.5990000000002</v>
      </c>
      <c r="AZ140" s="6">
        <f t="shared" si="89"/>
        <v>8.7181182755629129E-5</v>
      </c>
      <c r="BA140" s="4">
        <v>40421</v>
      </c>
      <c r="BB140">
        <v>377.97</v>
      </c>
      <c r="BC140" s="6">
        <f t="shared" si="90"/>
        <v>-2.8629436406157605E-2</v>
      </c>
      <c r="BF140" s="6" t="e">
        <f t="shared" si="91"/>
        <v>#DIV/0!</v>
      </c>
      <c r="BG140" s="4">
        <v>40421</v>
      </c>
      <c r="BH140">
        <v>707.21</v>
      </c>
      <c r="BI140" s="6">
        <f t="shared" si="92"/>
        <v>1.5697707818693722E-2</v>
      </c>
      <c r="BJ140" s="4">
        <v>40421</v>
      </c>
      <c r="BK140">
        <v>262.71159999999998</v>
      </c>
      <c r="BL140" s="6">
        <f t="shared" si="93"/>
        <v>-2.545139973424616E-2</v>
      </c>
      <c r="BM140" s="4">
        <v>40421</v>
      </c>
      <c r="BN140">
        <v>107.0342</v>
      </c>
      <c r="BO140" s="6">
        <f t="shared" si="94"/>
        <v>1.7844627640201269E-2</v>
      </c>
      <c r="BP140" s="4">
        <v>40421</v>
      </c>
      <c r="BQ140">
        <v>111.828</v>
      </c>
      <c r="BR140" s="6">
        <f t="shared" si="95"/>
        <v>6.2809322415190091E-3</v>
      </c>
      <c r="BU140" s="6" t="e">
        <f t="shared" si="96"/>
        <v>#DIV/0!</v>
      </c>
      <c r="BV140" s="4">
        <v>40390</v>
      </c>
      <c r="BW140">
        <v>135.5145</v>
      </c>
      <c r="BX140" s="6">
        <f t="shared" si="97"/>
        <v>3.7725518424357556E-2</v>
      </c>
      <c r="BY140" s="4">
        <v>40390</v>
      </c>
      <c r="BZ140">
        <v>681.7</v>
      </c>
      <c r="CA140" s="6">
        <f t="shared" si="98"/>
        <v>6.5112433374183614E-3</v>
      </c>
      <c r="CB140" s="4">
        <v>40390</v>
      </c>
      <c r="CC140">
        <v>135.5145</v>
      </c>
      <c r="CD140" s="6">
        <f t="shared" si="99"/>
        <v>3.7725518424357556E-2</v>
      </c>
      <c r="CE140" s="4">
        <v>40421</v>
      </c>
      <c r="CF140">
        <v>241.3467</v>
      </c>
      <c r="CG140" s="6">
        <f t="shared" si="100"/>
        <v>-6.9395476789570264E-4</v>
      </c>
      <c r="CH140" s="4">
        <v>40421</v>
      </c>
      <c r="CI140">
        <v>142.0421</v>
      </c>
      <c r="CJ140" s="6">
        <f t="shared" si="101"/>
        <v>1.6758403670508849E-4</v>
      </c>
      <c r="CK140" s="4">
        <v>40421</v>
      </c>
      <c r="CL140">
        <v>372.45</v>
      </c>
      <c r="CM140" s="6">
        <f t="shared" si="102"/>
        <v>2.5468061674008811E-2</v>
      </c>
      <c r="CN140" s="4">
        <v>40421</v>
      </c>
      <c r="CO140">
        <v>187.28</v>
      </c>
      <c r="CP140" s="6">
        <f t="shared" si="103"/>
        <v>1.7715465710248835E-2</v>
      </c>
    </row>
    <row r="141" spans="1:94" x14ac:dyDescent="0.35">
      <c r="A141" s="3">
        <v>40390</v>
      </c>
      <c r="B141" s="6">
        <f t="shared" si="73"/>
        <v>9.9515981288375188E-2</v>
      </c>
      <c r="C141" s="8">
        <f t="shared" si="74"/>
        <v>57.475051639886885</v>
      </c>
      <c r="D141" s="8">
        <f t="shared" si="71"/>
        <v>157.47505163988689</v>
      </c>
      <c r="E141" s="7">
        <f>SUMPRODUCT(J141:X141,Z141:AN141)</f>
        <v>2.7388508849413438E-2</v>
      </c>
      <c r="F141" s="8">
        <f t="shared" si="75"/>
        <v>42.814860236119216</v>
      </c>
      <c r="G141" s="8">
        <f t="shared" si="72"/>
        <v>142.81486023611922</v>
      </c>
      <c r="H141" s="3"/>
      <c r="I141" s="3"/>
      <c r="J141" s="5">
        <v>6.8657873742588499E-2</v>
      </c>
      <c r="K141" s="5">
        <v>7.2041317519792203E-2</v>
      </c>
      <c r="L141" s="5">
        <v>5.7634858020032501E-2</v>
      </c>
      <c r="M141" s="5">
        <v>6.11193747155825E-2</v>
      </c>
      <c r="N141" s="5">
        <v>0.10259012341871</v>
      </c>
      <c r="O141" s="5">
        <v>0.104137221201046</v>
      </c>
      <c r="P141" s="5">
        <v>6.77884038932007E-13</v>
      </c>
      <c r="Q141" s="5">
        <v>4.0085928102696802E-2</v>
      </c>
      <c r="R141" s="5">
        <v>8.9911373377013298E-2</v>
      </c>
      <c r="S141" s="5">
        <v>9.4005177953041405E-2</v>
      </c>
      <c r="T141" s="5">
        <v>0.105665673106512</v>
      </c>
      <c r="U141" s="5">
        <v>8.6365255015826606E-2</v>
      </c>
      <c r="V141" s="5">
        <v>0.117785822559393</v>
      </c>
      <c r="X141" s="5">
        <v>1.26708721005943E-9</v>
      </c>
      <c r="Z141" s="7">
        <f t="shared" si="76"/>
        <v>9.9515981288375188E-2</v>
      </c>
      <c r="AA141" s="7">
        <f t="shared" si="77"/>
        <v>4.5095616673829018E-2</v>
      </c>
      <c r="AB141" s="7">
        <v>0</v>
      </c>
      <c r="AC141" s="7">
        <f t="shared" si="78"/>
        <v>6.3493760596294441E-2</v>
      </c>
      <c r="AD141" s="7">
        <f t="shared" si="79"/>
        <v>6.7742386512124164E-2</v>
      </c>
      <c r="AE141" s="7">
        <f t="shared" si="80"/>
        <v>5.1577000000000053E-2</v>
      </c>
      <c r="AF141" s="7">
        <f t="shared" si="81"/>
        <v>1.1366842311227558E-2</v>
      </c>
      <c r="AG141" s="7">
        <v>0</v>
      </c>
      <c r="AH141" s="7">
        <f t="shared" si="82"/>
        <v>-5.7770726047380516E-3</v>
      </c>
      <c r="AI141" s="7">
        <f t="shared" si="83"/>
        <v>5.6422515553311179E-3</v>
      </c>
      <c r="AJ141" s="7">
        <f t="shared" si="84"/>
        <v>-5.7770726047380516E-3</v>
      </c>
      <c r="AK141" s="7">
        <f t="shared" si="85"/>
        <v>1.9540242015657284E-2</v>
      </c>
      <c r="AL141" s="7">
        <f t="shared" si="86"/>
        <v>1.4929882370852396E-4</v>
      </c>
      <c r="AM141" s="7">
        <f t="shared" si="87"/>
        <v>4.0082930200414334E-3</v>
      </c>
      <c r="AN141" s="7">
        <f t="shared" si="88"/>
        <v>5.4371465854731807E-4</v>
      </c>
      <c r="AU141" s="3"/>
      <c r="AV141" s="3"/>
      <c r="AW141" s="3"/>
      <c r="AX141" s="4">
        <v>40389</v>
      </c>
      <c r="AY141">
        <v>2764.3580000000002</v>
      </c>
      <c r="AZ141" s="6">
        <f t="shared" si="89"/>
        <v>9.9515981288375188E-2</v>
      </c>
      <c r="BA141" s="4">
        <v>40389</v>
      </c>
      <c r="BB141">
        <v>389.11</v>
      </c>
      <c r="BC141" s="6">
        <f t="shared" si="90"/>
        <v>4.5095616673829018E-2</v>
      </c>
      <c r="BF141" s="6" t="e">
        <f t="shared" si="91"/>
        <v>#DIV/0!</v>
      </c>
      <c r="BG141" s="4">
        <v>40389</v>
      </c>
      <c r="BH141">
        <v>696.28</v>
      </c>
      <c r="BI141" s="6">
        <f t="shared" si="92"/>
        <v>6.3493760596294441E-2</v>
      </c>
      <c r="BJ141" s="4">
        <v>40389</v>
      </c>
      <c r="BK141">
        <v>269.57260000000002</v>
      </c>
      <c r="BL141" s="6">
        <f t="shared" si="93"/>
        <v>6.7742386512124164E-2</v>
      </c>
      <c r="BM141" s="4">
        <v>40389</v>
      </c>
      <c r="BN141">
        <v>105.15770000000001</v>
      </c>
      <c r="BO141" s="6">
        <f t="shared" si="94"/>
        <v>5.1577000000000053E-2</v>
      </c>
      <c r="BP141" s="4">
        <v>40389</v>
      </c>
      <c r="BQ141">
        <v>111.13</v>
      </c>
      <c r="BR141" s="6">
        <f t="shared" si="95"/>
        <v>1.1366842311227558E-2</v>
      </c>
      <c r="BU141" s="6" t="e">
        <f t="shared" si="96"/>
        <v>#DIV/0!</v>
      </c>
      <c r="BV141" s="4">
        <v>40359</v>
      </c>
      <c r="BW141">
        <v>130.58799999999999</v>
      </c>
      <c r="BX141" s="6">
        <f t="shared" si="97"/>
        <v>-5.7770726047380516E-3</v>
      </c>
      <c r="BY141" s="4">
        <v>40359</v>
      </c>
      <c r="BZ141">
        <v>677.29</v>
      </c>
      <c r="CA141" s="6">
        <f t="shared" si="98"/>
        <v>5.6422515553311179E-3</v>
      </c>
      <c r="CB141" s="4">
        <v>40359</v>
      </c>
      <c r="CC141">
        <v>130.58799999999999</v>
      </c>
      <c r="CD141" s="6">
        <f t="shared" si="99"/>
        <v>-5.7770726047380516E-3</v>
      </c>
      <c r="CE141" s="4">
        <v>40390</v>
      </c>
      <c r="CF141">
        <v>241.51429999999999</v>
      </c>
      <c r="CG141" s="6">
        <f t="shared" si="100"/>
        <v>1.9540242015657284E-2</v>
      </c>
      <c r="CH141" s="4">
        <v>40389</v>
      </c>
      <c r="CI141">
        <v>142.01830000000001</v>
      </c>
      <c r="CJ141" s="6">
        <f t="shared" si="101"/>
        <v>1.4929882370852396E-4</v>
      </c>
      <c r="CK141" s="4">
        <v>40390</v>
      </c>
      <c r="CL141">
        <v>363.2</v>
      </c>
      <c r="CM141" s="6">
        <f t="shared" si="102"/>
        <v>4.0082930200414334E-3</v>
      </c>
      <c r="CN141" s="4">
        <v>40390</v>
      </c>
      <c r="CO141">
        <v>184.02</v>
      </c>
      <c r="CP141" s="6">
        <f t="shared" si="103"/>
        <v>5.4371465854731807E-4</v>
      </c>
    </row>
    <row r="142" spans="1:94" x14ac:dyDescent="0.35">
      <c r="A142" s="3">
        <v>40359</v>
      </c>
      <c r="B142" s="6">
        <f t="shared" si="73"/>
        <v>-7.5139943371538009E-2</v>
      </c>
      <c r="C142" s="8">
        <f t="shared" si="74"/>
        <v>43.222158040270585</v>
      </c>
      <c r="D142" s="8">
        <f t="shared" si="71"/>
        <v>143.22215804027059</v>
      </c>
      <c r="E142" s="7">
        <f>SUMPRODUCT(J142:X142,Z142:AN142)</f>
        <v>-1.1279597085262867E-2</v>
      </c>
      <c r="F142" s="8">
        <f t="shared" si="75"/>
        <v>39.007648037702438</v>
      </c>
      <c r="G142" s="8">
        <f t="shared" si="72"/>
        <v>139.00764803770244</v>
      </c>
      <c r="H142" s="3"/>
      <c r="I142" s="3"/>
      <c r="J142" s="5">
        <v>4.26297762218419E-2</v>
      </c>
      <c r="K142" s="5">
        <v>7.2169271720471495E-2</v>
      </c>
      <c r="L142" s="5">
        <v>5.5575389981076001E-2</v>
      </c>
      <c r="M142" s="5">
        <v>6.0576242166730902E-2</v>
      </c>
      <c r="N142" s="5">
        <v>9.8710414441392794E-2</v>
      </c>
      <c r="O142" s="5">
        <v>9.6718724725849595E-2</v>
      </c>
      <c r="P142" s="5">
        <v>4.5950255675490397E-12</v>
      </c>
      <c r="Q142" s="5">
        <v>6.5080517572636401E-2</v>
      </c>
      <c r="R142" s="5">
        <v>9.0284199874183693E-2</v>
      </c>
      <c r="S142" s="5">
        <v>8.6978838320621504E-2</v>
      </c>
      <c r="T142" s="5">
        <v>9.8470844624390805E-2</v>
      </c>
      <c r="U142" s="5">
        <v>0.118004599173114</v>
      </c>
      <c r="V142" s="5">
        <v>0.114801180303417</v>
      </c>
      <c r="X142" s="5">
        <v>8.69678919401717E-10</v>
      </c>
      <c r="Z142" s="7">
        <f t="shared" si="76"/>
        <v>-7.5139943371538009E-2</v>
      </c>
      <c r="AA142" s="7">
        <f t="shared" si="77"/>
        <v>2.008274199293127E-2</v>
      </c>
      <c r="AB142" s="7">
        <v>0</v>
      </c>
      <c r="AC142" s="7">
        <f t="shared" si="78"/>
        <v>3.7970067854651603E-2</v>
      </c>
      <c r="AD142" s="7">
        <f t="shared" si="79"/>
        <v>3.1823571296878453E-3</v>
      </c>
      <c r="AE142" s="7">
        <v>0</v>
      </c>
      <c r="AF142" s="7">
        <f t="shared" si="81"/>
        <v>2.6553517656720213E-3</v>
      </c>
      <c r="AG142" s="7">
        <v>0</v>
      </c>
      <c r="AH142" s="7">
        <f t="shared" si="82"/>
        <v>-5.848029928654936E-2</v>
      </c>
      <c r="AI142" s="7">
        <f t="shared" si="83"/>
        <v>-6.2708413255820813E-3</v>
      </c>
      <c r="AJ142" s="7">
        <f t="shared" si="84"/>
        <v>-5.848029928654936E-2</v>
      </c>
      <c r="AK142" s="7">
        <f t="shared" si="85"/>
        <v>-4.8583863351845226E-3</v>
      </c>
      <c r="AL142" s="7">
        <f t="shared" si="86"/>
        <v>1.5002556773757603E-4</v>
      </c>
      <c r="AM142" s="7">
        <f t="shared" si="87"/>
        <v>7.1832279978839659E-3</v>
      </c>
      <c r="AN142" s="7">
        <f t="shared" si="88"/>
        <v>1.5347245224688093E-2</v>
      </c>
      <c r="AU142" s="3"/>
      <c r="AV142" s="3"/>
      <c r="AW142" s="3"/>
      <c r="AX142" s="4">
        <v>40359</v>
      </c>
      <c r="AY142">
        <v>2514.1590000000001</v>
      </c>
      <c r="AZ142" s="6">
        <f t="shared" si="89"/>
        <v>-7.5139943371538009E-2</v>
      </c>
      <c r="BA142" s="4">
        <v>40359</v>
      </c>
      <c r="BB142">
        <v>372.32</v>
      </c>
      <c r="BC142" s="6">
        <f t="shared" si="90"/>
        <v>2.008274199293127E-2</v>
      </c>
      <c r="BF142" s="6" t="e">
        <f t="shared" si="91"/>
        <v>#DIV/0!</v>
      </c>
      <c r="BG142" s="4">
        <v>40359</v>
      </c>
      <c r="BH142">
        <v>654.71</v>
      </c>
      <c r="BI142" s="6">
        <f t="shared" si="92"/>
        <v>3.7970067854651603E-2</v>
      </c>
      <c r="BJ142" s="4">
        <v>40359</v>
      </c>
      <c r="BK142">
        <v>252.46969999999999</v>
      </c>
      <c r="BL142" s="6">
        <f t="shared" si="93"/>
        <v>3.1823571296878453E-3</v>
      </c>
      <c r="BM142" s="4">
        <v>40359</v>
      </c>
      <c r="BN142">
        <v>100</v>
      </c>
      <c r="BO142" s="6" t="e">
        <f t="shared" si="94"/>
        <v>#DIV/0!</v>
      </c>
      <c r="BP142" s="4">
        <v>40359</v>
      </c>
      <c r="BQ142">
        <v>109.881</v>
      </c>
      <c r="BR142" s="6">
        <f t="shared" si="95"/>
        <v>2.6553517656720213E-3</v>
      </c>
      <c r="BU142" s="6" t="e">
        <f t="shared" si="96"/>
        <v>#DIV/0!</v>
      </c>
      <c r="BV142" s="4">
        <v>40329</v>
      </c>
      <c r="BW142">
        <v>131.3468</v>
      </c>
      <c r="BX142" s="6">
        <f t="shared" si="97"/>
        <v>-5.848029928654936E-2</v>
      </c>
      <c r="BY142" s="4">
        <v>40329</v>
      </c>
      <c r="BZ142">
        <v>673.49</v>
      </c>
      <c r="CA142" s="6">
        <f t="shared" si="98"/>
        <v>-6.2708413255820813E-3</v>
      </c>
      <c r="CB142" s="4">
        <v>40329</v>
      </c>
      <c r="CC142">
        <v>131.3468</v>
      </c>
      <c r="CD142" s="6">
        <f t="shared" si="99"/>
        <v>-5.848029928654936E-2</v>
      </c>
      <c r="CE142" s="4">
        <v>40359</v>
      </c>
      <c r="CF142">
        <v>236.88550000000001</v>
      </c>
      <c r="CG142" s="6">
        <f t="shared" si="100"/>
        <v>-4.8583863351845226E-3</v>
      </c>
      <c r="CH142" s="4">
        <v>40359</v>
      </c>
      <c r="CI142">
        <v>141.99709999999999</v>
      </c>
      <c r="CJ142" s="6">
        <f t="shared" si="101"/>
        <v>1.5002556773757603E-4</v>
      </c>
      <c r="CK142" s="4">
        <v>40359</v>
      </c>
      <c r="CL142">
        <v>361.75</v>
      </c>
      <c r="CM142" s="6">
        <f t="shared" si="102"/>
        <v>7.1832279978839659E-3</v>
      </c>
      <c r="CN142" s="4">
        <v>40359</v>
      </c>
      <c r="CO142">
        <v>183.92</v>
      </c>
      <c r="CP142" s="6">
        <f t="shared" si="103"/>
        <v>1.5347245224688093E-2</v>
      </c>
    </row>
    <row r="143" spans="1:94" x14ac:dyDescent="0.35">
      <c r="A143" s="3">
        <v>40329</v>
      </c>
      <c r="B143" s="6">
        <f t="shared" si="73"/>
        <v>-9.6679832230443283E-2</v>
      </c>
      <c r="C143" s="8">
        <f t="shared" si="74"/>
        <v>54.85819396545341</v>
      </c>
      <c r="D143" s="8">
        <f t="shared" ref="D143:D206" si="104">D144*(1+B143)</f>
        <v>154.85819396545341</v>
      </c>
      <c r="E143" s="7">
        <f>SUMPRODUCT(J143:X143,Z143:AN143)</f>
        <v>-2.4900116474758715E-2</v>
      </c>
      <c r="F143" s="8">
        <f t="shared" si="75"/>
        <v>40.593485911597838</v>
      </c>
      <c r="G143" s="8">
        <f t="shared" ref="G143:G206" si="105">G144*(1+E143)</f>
        <v>140.59348591159784</v>
      </c>
      <c r="H143" s="3"/>
      <c r="I143" s="3"/>
      <c r="J143" s="5">
        <v>7.8531082630167198E-2</v>
      </c>
      <c r="K143" s="5">
        <v>7.1421226730346996E-2</v>
      </c>
      <c r="L143" s="5">
        <v>4.5944468917670199E-2</v>
      </c>
      <c r="M143" s="5">
        <v>6.1739414453891001E-2</v>
      </c>
      <c r="N143" s="5">
        <v>9.6393553515768907E-2</v>
      </c>
      <c r="O143" s="5">
        <v>0.107000012802451</v>
      </c>
      <c r="P143" s="5">
        <v>9.99553175468097E-12</v>
      </c>
      <c r="Q143" s="5">
        <v>4.1902818301272203E-2</v>
      </c>
      <c r="R143" s="5">
        <v>9.0141065993883399E-2</v>
      </c>
      <c r="S143" s="5">
        <v>9.3817412659992896E-2</v>
      </c>
      <c r="T143" s="5">
        <v>0.10443531144045699</v>
      </c>
      <c r="U143" s="5">
        <v>9.4819592318970206E-2</v>
      </c>
      <c r="V143" s="5">
        <v>0.11385403952394001</v>
      </c>
      <c r="X143" s="5">
        <v>7.0119390286421403E-10</v>
      </c>
      <c r="Z143" s="7">
        <f t="shared" si="76"/>
        <v>-9.6679832230443283E-2</v>
      </c>
      <c r="AA143" s="7">
        <f t="shared" si="77"/>
        <v>-6.2373160017468531E-2</v>
      </c>
      <c r="AB143" s="7">
        <v>0</v>
      </c>
      <c r="AC143" s="7">
        <f t="shared" si="78"/>
        <v>-7.5633453991236443E-2</v>
      </c>
      <c r="AD143" s="7">
        <f t="shared" si="79"/>
        <v>-6.9229506086817647E-2</v>
      </c>
      <c r="AE143" s="7">
        <v>0</v>
      </c>
      <c r="AF143" s="7">
        <f t="shared" si="81"/>
        <v>1.0539710642064793E-2</v>
      </c>
      <c r="AG143" s="7">
        <v>0</v>
      </c>
      <c r="AH143" s="7">
        <f t="shared" si="82"/>
        <v>4.3158807132326286E-3</v>
      </c>
      <c r="AI143" s="7">
        <f t="shared" si="83"/>
        <v>1.6543924644898039E-2</v>
      </c>
      <c r="AJ143" s="7">
        <f t="shared" si="84"/>
        <v>4.3158807132326286E-3</v>
      </c>
      <c r="AK143" s="7">
        <f t="shared" si="85"/>
        <v>-4.1360029833411284E-2</v>
      </c>
      <c r="AL143" s="7">
        <f t="shared" si="86"/>
        <v>1.7329899289327886E-4</v>
      </c>
      <c r="AM143" s="7">
        <f t="shared" si="87"/>
        <v>-8.7760452601076486E-3</v>
      </c>
      <c r="AN143" s="7">
        <f t="shared" si="88"/>
        <v>3.0316819293555453E-2</v>
      </c>
      <c r="AU143" s="3"/>
      <c r="AV143" s="3"/>
      <c r="AW143" s="3"/>
      <c r="AX143" s="4">
        <v>40329</v>
      </c>
      <c r="AY143">
        <v>2718.4209999999998</v>
      </c>
      <c r="AZ143" s="6">
        <f t="shared" si="89"/>
        <v>-9.6679832230443283E-2</v>
      </c>
      <c r="BA143" s="4">
        <v>40329</v>
      </c>
      <c r="BB143">
        <v>364.99</v>
      </c>
      <c r="BC143" s="6">
        <f t="shared" si="90"/>
        <v>-6.2373160017468531E-2</v>
      </c>
      <c r="BF143" s="6" t="e">
        <f t="shared" si="91"/>
        <v>#DIV/0!</v>
      </c>
      <c r="BG143" s="4">
        <v>40329</v>
      </c>
      <c r="BH143">
        <v>630.76</v>
      </c>
      <c r="BI143" s="6">
        <f t="shared" si="92"/>
        <v>-7.5633453991236443E-2</v>
      </c>
      <c r="BJ143" s="4">
        <v>40329</v>
      </c>
      <c r="BK143">
        <v>251.6688</v>
      </c>
      <c r="BL143" s="6">
        <f t="shared" si="93"/>
        <v>-6.9229506086817647E-2</v>
      </c>
      <c r="BO143" s="6" t="e">
        <f t="shared" si="94"/>
        <v>#DIV/0!</v>
      </c>
      <c r="BP143" s="4">
        <v>40329</v>
      </c>
      <c r="BQ143">
        <v>109.59</v>
      </c>
      <c r="BR143" s="6">
        <f t="shared" si="95"/>
        <v>1.0539710642064793E-2</v>
      </c>
      <c r="BU143" s="6" t="e">
        <f t="shared" si="96"/>
        <v>#DIV/0!</v>
      </c>
      <c r="BV143" s="4">
        <v>40298</v>
      </c>
      <c r="BW143">
        <v>139.5051</v>
      </c>
      <c r="BX143" s="6">
        <f t="shared" si="97"/>
        <v>4.3158807132326286E-3</v>
      </c>
      <c r="BY143" s="4">
        <v>40298</v>
      </c>
      <c r="BZ143">
        <v>677.74</v>
      </c>
      <c r="CA143" s="6">
        <f t="shared" si="98"/>
        <v>1.6543924644898039E-2</v>
      </c>
      <c r="CB143" s="4">
        <v>40298</v>
      </c>
      <c r="CC143">
        <v>139.5051</v>
      </c>
      <c r="CD143" s="6">
        <f t="shared" si="99"/>
        <v>4.3158807132326286E-3</v>
      </c>
      <c r="CE143" s="4">
        <v>40329</v>
      </c>
      <c r="CF143">
        <v>238.042</v>
      </c>
      <c r="CG143" s="6">
        <f t="shared" si="100"/>
        <v>-4.1360029833411284E-2</v>
      </c>
      <c r="CH143" s="4">
        <v>40329</v>
      </c>
      <c r="CI143">
        <v>141.97579999999999</v>
      </c>
      <c r="CJ143" s="6">
        <f t="shared" si="101"/>
        <v>1.7329899289327886E-4</v>
      </c>
      <c r="CK143" s="4">
        <v>40329</v>
      </c>
      <c r="CL143">
        <v>359.17</v>
      </c>
      <c r="CM143" s="6">
        <f t="shared" si="102"/>
        <v>-8.7760452601076486E-3</v>
      </c>
      <c r="CN143" s="4">
        <v>40329</v>
      </c>
      <c r="CO143">
        <v>181.14</v>
      </c>
      <c r="CP143" s="6">
        <f t="shared" si="103"/>
        <v>3.0316819293555453E-2</v>
      </c>
    </row>
    <row r="144" spans="1:94" x14ac:dyDescent="0.35">
      <c r="A144" s="3">
        <v>40298</v>
      </c>
      <c r="B144" s="6">
        <f t="shared" si="73"/>
        <v>-7.6881878257092626E-2</v>
      </c>
      <c r="C144" s="8">
        <f t="shared" si="74"/>
        <v>71.432233543310872</v>
      </c>
      <c r="D144" s="8">
        <f t="shared" si="104"/>
        <v>171.43223354331087</v>
      </c>
      <c r="E144" s="7">
        <f>SUMPRODUCT(J144:X144,Z144:AN144)</f>
        <v>8.0196817806305193E-3</v>
      </c>
      <c r="F144" s="8">
        <f t="shared" si="75"/>
        <v>44.183676243828074</v>
      </c>
      <c r="G144" s="8">
        <f t="shared" si="105"/>
        <v>144.18367624382807</v>
      </c>
      <c r="H144" s="3"/>
      <c r="I144" s="3"/>
      <c r="J144" s="5">
        <v>4.5199126592403702E-2</v>
      </c>
      <c r="K144" s="5">
        <v>6.9385496080485803E-2</v>
      </c>
      <c r="L144" s="5">
        <v>8.5469765522194194E-2</v>
      </c>
      <c r="M144" s="5">
        <v>6.5218397568563805E-2</v>
      </c>
      <c r="N144" s="5">
        <v>9.4441706428533195E-2</v>
      </c>
      <c r="O144" s="5">
        <v>0.10931260910445099</v>
      </c>
      <c r="P144" s="5">
        <v>1.50607802049702E-10</v>
      </c>
      <c r="Q144" s="5">
        <v>3.0877610957150799E-2</v>
      </c>
      <c r="R144" s="5">
        <v>9.2174265369419903E-2</v>
      </c>
      <c r="S144" s="5">
        <v>8.97838677564433E-2</v>
      </c>
      <c r="T144" s="5">
        <v>0.101914567852551</v>
      </c>
      <c r="U144" s="5">
        <v>9.6974066294198594E-2</v>
      </c>
      <c r="V144" s="5">
        <v>0.11924852006068699</v>
      </c>
      <c r="X144" s="5">
        <v>2.6230952833662E-10</v>
      </c>
      <c r="Z144" s="7">
        <f t="shared" si="76"/>
        <v>-7.6881878257092626E-2</v>
      </c>
      <c r="AA144" s="7">
        <f t="shared" si="77"/>
        <v>1.030365948611464E-2</v>
      </c>
      <c r="AB144" s="7">
        <v>0</v>
      </c>
      <c r="AC144" s="7">
        <f t="shared" si="78"/>
        <v>3.8219855458349189E-2</v>
      </c>
      <c r="AD144" s="7">
        <f t="shared" si="79"/>
        <v>1.9442689159780962E-2</v>
      </c>
      <c r="AE144" s="7">
        <v>0</v>
      </c>
      <c r="AF144" s="7">
        <f t="shared" si="81"/>
        <v>2.0264739917021782E-2</v>
      </c>
      <c r="AG144" s="7">
        <v>0</v>
      </c>
      <c r="AH144" s="7">
        <f t="shared" si="82"/>
        <v>2.4518868014984322E-2</v>
      </c>
      <c r="AI144" s="7">
        <f t="shared" si="83"/>
        <v>3.824322086212984E-3</v>
      </c>
      <c r="AJ144" s="7">
        <f t="shared" si="84"/>
        <v>2.4518868014984322E-2</v>
      </c>
      <c r="AK144" s="7">
        <f t="shared" si="85"/>
        <v>1.3708685133792375E-2</v>
      </c>
      <c r="AL144" s="7">
        <f t="shared" si="86"/>
        <v>1.6205377085030414E-4</v>
      </c>
      <c r="AM144" s="7">
        <f t="shared" si="87"/>
        <v>1.1331602891512468E-2</v>
      </c>
      <c r="AN144" s="7">
        <f t="shared" si="88"/>
        <v>1.477633477633479E-2</v>
      </c>
      <c r="AU144" s="3"/>
      <c r="AV144" s="3"/>
      <c r="AW144" s="3"/>
      <c r="AX144" s="4">
        <v>40298</v>
      </c>
      <c r="AY144">
        <v>3009.366</v>
      </c>
      <c r="AZ144" s="6">
        <f t="shared" si="89"/>
        <v>-7.6881878257092626E-2</v>
      </c>
      <c r="BA144" s="4">
        <v>40298</v>
      </c>
      <c r="BB144">
        <v>389.27</v>
      </c>
      <c r="BC144" s="6">
        <f t="shared" si="90"/>
        <v>1.030365948611464E-2</v>
      </c>
      <c r="BF144" s="6" t="e">
        <f t="shared" si="91"/>
        <v>#DIV/0!</v>
      </c>
      <c r="BG144" s="4">
        <v>40298</v>
      </c>
      <c r="BH144">
        <v>682.37</v>
      </c>
      <c r="BI144" s="6">
        <f t="shared" si="92"/>
        <v>3.8219855458349189E-2</v>
      </c>
      <c r="BJ144" s="4">
        <v>40298</v>
      </c>
      <c r="BK144">
        <v>270.38760000000002</v>
      </c>
      <c r="BL144" s="6">
        <f t="shared" si="93"/>
        <v>1.9442689159780962E-2</v>
      </c>
      <c r="BO144" s="6" t="e">
        <f t="shared" si="94"/>
        <v>#DIV/0!</v>
      </c>
      <c r="BP144" s="4">
        <v>40298</v>
      </c>
      <c r="BQ144">
        <v>108.447</v>
      </c>
      <c r="BR144" s="6">
        <f t="shared" si="95"/>
        <v>2.0264739917021782E-2</v>
      </c>
      <c r="BU144" s="6" t="e">
        <f t="shared" si="96"/>
        <v>#DIV/0!</v>
      </c>
      <c r="BV144" s="4">
        <v>40268</v>
      </c>
      <c r="BW144">
        <v>138.90559999999999</v>
      </c>
      <c r="BX144" s="6">
        <f t="shared" si="97"/>
        <v>2.4518868014984322E-2</v>
      </c>
      <c r="BY144" s="4">
        <v>40268</v>
      </c>
      <c r="BZ144">
        <v>666.71</v>
      </c>
      <c r="CA144" s="6">
        <f t="shared" si="98"/>
        <v>3.824322086212984E-3</v>
      </c>
      <c r="CB144" s="4">
        <v>40268</v>
      </c>
      <c r="CC144">
        <v>138.90559999999999</v>
      </c>
      <c r="CD144" s="6">
        <f t="shared" si="99"/>
        <v>2.4518868014984322E-2</v>
      </c>
      <c r="CE144" s="4">
        <v>40298</v>
      </c>
      <c r="CF144">
        <v>248.31219999999999</v>
      </c>
      <c r="CG144" s="6">
        <f t="shared" si="100"/>
        <v>1.3708685133792375E-2</v>
      </c>
      <c r="CH144" s="4">
        <v>40298</v>
      </c>
      <c r="CI144">
        <v>141.9512</v>
      </c>
      <c r="CJ144" s="6">
        <f t="shared" si="101"/>
        <v>1.6205377085030414E-4</v>
      </c>
      <c r="CK144" s="4">
        <v>40298</v>
      </c>
      <c r="CL144">
        <v>362.35</v>
      </c>
      <c r="CM144" s="6">
        <f t="shared" si="102"/>
        <v>1.1331602891512468E-2</v>
      </c>
      <c r="CN144" s="4">
        <v>40298</v>
      </c>
      <c r="CO144">
        <v>175.81</v>
      </c>
      <c r="CP144" s="6">
        <f t="shared" si="103"/>
        <v>1.477633477633479E-2</v>
      </c>
    </row>
    <row r="145" spans="1:94" x14ac:dyDescent="0.35">
      <c r="A145" s="3">
        <v>40268</v>
      </c>
      <c r="B145" s="6">
        <f t="shared" si="73"/>
        <v>1.8735349824549507E-2</v>
      </c>
      <c r="C145" s="8">
        <f t="shared" si="74"/>
        <v>85.709964418893207</v>
      </c>
      <c r="D145" s="8">
        <f t="shared" si="104"/>
        <v>185.70996441889321</v>
      </c>
      <c r="E145" s="7">
        <f>SUMPRODUCT(J145:X145,Z145:AN145)</f>
        <v>9.6858646022600931E-3</v>
      </c>
      <c r="F145" s="8">
        <f t="shared" si="75"/>
        <v>43.036568481612164</v>
      </c>
      <c r="G145" s="8">
        <f t="shared" si="105"/>
        <v>143.03656848161216</v>
      </c>
      <c r="H145" s="3"/>
      <c r="I145" s="3"/>
      <c r="J145" s="5">
        <v>3.4411748834011102E-2</v>
      </c>
      <c r="K145" s="5">
        <v>7.4132293384168796E-2</v>
      </c>
      <c r="L145" s="5">
        <v>0.110858188467856</v>
      </c>
      <c r="M145" s="5">
        <v>6.0045107585612198E-2</v>
      </c>
      <c r="N145" s="5">
        <v>9.5146530561244003E-2</v>
      </c>
      <c r="O145" s="5">
        <v>0.10857346155339601</v>
      </c>
      <c r="P145" s="5">
        <v>1.0769238054645601E-12</v>
      </c>
      <c r="Q145" s="5">
        <v>1.98716966408778E-2</v>
      </c>
      <c r="R145" s="5">
        <v>9.0438941448749199E-2</v>
      </c>
      <c r="S145" s="5">
        <v>9.3353449535518204E-2</v>
      </c>
      <c r="T145" s="5">
        <v>0.103763770254657</v>
      </c>
      <c r="U145" s="5">
        <v>9.3371203631492594E-2</v>
      </c>
      <c r="V145" s="5">
        <v>0.11603360769082</v>
      </c>
      <c r="X145" s="5">
        <v>4.1052012293324202E-10</v>
      </c>
      <c r="Z145" s="7">
        <f t="shared" si="76"/>
        <v>1.8735349824549507E-2</v>
      </c>
      <c r="AA145" s="7">
        <f t="shared" si="77"/>
        <v>3.294817833302062E-2</v>
      </c>
      <c r="AB145" s="7">
        <v>0</v>
      </c>
      <c r="AC145" s="7">
        <f t="shared" si="78"/>
        <v>7.834290401968827E-2</v>
      </c>
      <c r="AD145" s="7">
        <f t="shared" si="79"/>
        <v>-1.2423696993752899E-2</v>
      </c>
      <c r="AE145" s="7">
        <v>0</v>
      </c>
      <c r="AF145" s="7">
        <f t="shared" si="81"/>
        <v>1.2844823478965298E-2</v>
      </c>
      <c r="AG145" s="7">
        <v>0</v>
      </c>
      <c r="AH145" s="7">
        <f t="shared" si="82"/>
        <v>-4.2706231070454301E-3</v>
      </c>
      <c r="AI145" s="7">
        <f t="shared" si="83"/>
        <v>1.0990181901210006E-2</v>
      </c>
      <c r="AJ145" s="7">
        <f t="shared" si="84"/>
        <v>-4.2706231070454301E-3</v>
      </c>
      <c r="AK145" s="7">
        <f t="shared" si="85"/>
        <v>3.0657918321287048E-2</v>
      </c>
      <c r="AL145" s="7">
        <f t="shared" si="86"/>
        <v>1.500984095910526E-4</v>
      </c>
      <c r="AM145" s="7">
        <f t="shared" si="87"/>
        <v>1.4181385869565353E-2</v>
      </c>
      <c r="AN145" s="7">
        <f t="shared" si="88"/>
        <v>-1.3495046122309557E-2</v>
      </c>
      <c r="AU145" s="3"/>
      <c r="AV145" s="3"/>
      <c r="AW145" s="3"/>
      <c r="AX145" s="4">
        <v>40268</v>
      </c>
      <c r="AY145">
        <v>3260.0010000000002</v>
      </c>
      <c r="AZ145" s="6">
        <f t="shared" si="89"/>
        <v>1.8735349824549507E-2</v>
      </c>
      <c r="BA145" s="4">
        <v>40268</v>
      </c>
      <c r="BB145">
        <v>385.3</v>
      </c>
      <c r="BC145" s="6">
        <f t="shared" si="90"/>
        <v>3.294817833302062E-2</v>
      </c>
      <c r="BF145" s="6" t="e">
        <f t="shared" si="91"/>
        <v>#DIV/0!</v>
      </c>
      <c r="BG145" s="4">
        <v>40268</v>
      </c>
      <c r="BH145">
        <v>657.25</v>
      </c>
      <c r="BI145" s="6">
        <f t="shared" si="92"/>
        <v>7.834290401968827E-2</v>
      </c>
      <c r="BJ145" s="4">
        <v>40268</v>
      </c>
      <c r="BK145">
        <v>265.23079999999999</v>
      </c>
      <c r="BL145" s="6">
        <f t="shared" si="93"/>
        <v>-1.2423696993752899E-2</v>
      </c>
      <c r="BO145" s="6" t="e">
        <f t="shared" si="94"/>
        <v>#DIV/0!</v>
      </c>
      <c r="BP145" s="4">
        <v>40268</v>
      </c>
      <c r="BQ145">
        <v>106.29300000000001</v>
      </c>
      <c r="BR145" s="6">
        <f t="shared" si="95"/>
        <v>1.2844823478965298E-2</v>
      </c>
      <c r="BU145" s="6" t="e">
        <f t="shared" si="96"/>
        <v>#DIV/0!</v>
      </c>
      <c r="BV145" s="4">
        <v>40237</v>
      </c>
      <c r="BW145">
        <v>135.5813</v>
      </c>
      <c r="BX145" s="6">
        <f t="shared" si="97"/>
        <v>-4.2706231070454301E-3</v>
      </c>
      <c r="BY145" s="4">
        <v>40237</v>
      </c>
      <c r="BZ145">
        <v>664.17</v>
      </c>
      <c r="CA145" s="6">
        <f t="shared" si="98"/>
        <v>1.0990181901210006E-2</v>
      </c>
      <c r="CB145" s="4">
        <v>40237</v>
      </c>
      <c r="CC145">
        <v>135.5813</v>
      </c>
      <c r="CD145" s="6">
        <f t="shared" si="99"/>
        <v>-4.2706231070454301E-3</v>
      </c>
      <c r="CE145" s="4">
        <v>40268</v>
      </c>
      <c r="CF145">
        <v>244.95419999999999</v>
      </c>
      <c r="CG145" s="6">
        <f t="shared" si="100"/>
        <v>3.0657918321287048E-2</v>
      </c>
      <c r="CH145" s="4">
        <v>40268</v>
      </c>
      <c r="CI145">
        <v>141.9282</v>
      </c>
      <c r="CJ145" s="6">
        <f t="shared" si="101"/>
        <v>1.500984095910526E-4</v>
      </c>
      <c r="CK145" s="4">
        <v>40268</v>
      </c>
      <c r="CL145">
        <v>358.29</v>
      </c>
      <c r="CM145" s="6">
        <f t="shared" si="102"/>
        <v>1.4181385869565353E-2</v>
      </c>
      <c r="CN145" s="4">
        <v>40268</v>
      </c>
      <c r="CO145">
        <v>173.25</v>
      </c>
      <c r="CP145" s="6">
        <f t="shared" si="103"/>
        <v>-1.3495046122309557E-2</v>
      </c>
    </row>
    <row r="146" spans="1:94" x14ac:dyDescent="0.35">
      <c r="A146" s="3">
        <v>40237</v>
      </c>
      <c r="B146" s="6">
        <f t="shared" si="73"/>
        <v>2.0830050243241097E-2</v>
      </c>
      <c r="C146" s="8">
        <f t="shared" si="74"/>
        <v>82.294611108642584</v>
      </c>
      <c r="D146" s="8">
        <f t="shared" si="104"/>
        <v>182.29461110864258</v>
      </c>
      <c r="E146" s="7">
        <f>SUMPRODUCT(J146:X146,Z146:AN146)</f>
        <v>7.2163061580150702E-3</v>
      </c>
      <c r="F146" s="8">
        <f t="shared" si="75"/>
        <v>41.664426032108253</v>
      </c>
      <c r="G146" s="8">
        <f t="shared" si="105"/>
        <v>141.66442603210825</v>
      </c>
      <c r="H146" s="3"/>
      <c r="I146" s="3"/>
      <c r="J146" s="5">
        <v>6.5828486371875397E-2</v>
      </c>
      <c r="K146" s="5">
        <v>7.1415693636833297E-2</v>
      </c>
      <c r="L146" s="5">
        <v>5.9650325122221098E-2</v>
      </c>
      <c r="M146" s="5">
        <v>6.17449602123889E-2</v>
      </c>
      <c r="N146" s="5">
        <v>9.6596893724011298E-2</v>
      </c>
      <c r="O146" s="5">
        <v>0.109456576095386</v>
      </c>
      <c r="P146" s="5">
        <v>1.27063249839683E-11</v>
      </c>
      <c r="Q146" s="5">
        <v>4.0899655822895301E-2</v>
      </c>
      <c r="R146" s="5">
        <v>8.7947553840936804E-2</v>
      </c>
      <c r="S146" s="5">
        <v>9.3722719024908197E-2</v>
      </c>
      <c r="T146" s="5">
        <v>0.103360293783542</v>
      </c>
      <c r="U146" s="5">
        <v>9.5282618074686701E-2</v>
      </c>
      <c r="V146" s="5">
        <v>0.114094224231267</v>
      </c>
      <c r="X146" s="5">
        <v>4.6340993572651099E-11</v>
      </c>
      <c r="Z146" s="7">
        <f t="shared" si="76"/>
        <v>2.0830050243241097E-2</v>
      </c>
      <c r="AA146" s="7">
        <f t="shared" si="77"/>
        <v>6.0500952435106392E-2</v>
      </c>
      <c r="AB146" s="7">
        <v>0</v>
      </c>
      <c r="AC146" s="7">
        <f t="shared" si="78"/>
        <v>5.0955624082716844E-3</v>
      </c>
      <c r="AD146" s="7">
        <f t="shared" si="79"/>
        <v>3.7127172014093823E-2</v>
      </c>
      <c r="AE146" s="7">
        <v>0</v>
      </c>
      <c r="AF146" s="7">
        <f t="shared" si="81"/>
        <v>1.1898448573439604E-2</v>
      </c>
      <c r="AG146" s="7">
        <v>0</v>
      </c>
      <c r="AH146" s="7">
        <f t="shared" si="82"/>
        <v>-1.8592730124316715E-2</v>
      </c>
      <c r="AI146" s="7">
        <f t="shared" si="83"/>
        <v>1.0692307692307763E-2</v>
      </c>
      <c r="AJ146" s="7">
        <f t="shared" si="84"/>
        <v>-1.8592730124316715E-2</v>
      </c>
      <c r="AK146" s="7">
        <f t="shared" si="85"/>
        <v>1.7538335868615489E-3</v>
      </c>
      <c r="AL146" s="7">
        <f t="shared" si="86"/>
        <v>9.7256314789114932E-5</v>
      </c>
      <c r="AM146" s="7">
        <f t="shared" si="87"/>
        <v>7.9027702490655962E-3</v>
      </c>
      <c r="AN146" s="7">
        <f t="shared" si="88"/>
        <v>7.3997590776113805E-3</v>
      </c>
      <c r="AU146" s="3"/>
      <c r="AV146" s="3"/>
      <c r="AW146" s="3"/>
      <c r="AX146" s="4">
        <v>40235</v>
      </c>
      <c r="AY146">
        <v>3200.047</v>
      </c>
      <c r="AZ146" s="6">
        <f t="shared" si="89"/>
        <v>2.0830050243241097E-2</v>
      </c>
      <c r="BA146" s="4">
        <v>40235</v>
      </c>
      <c r="BB146">
        <v>373.01</v>
      </c>
      <c r="BC146" s="6">
        <f t="shared" si="90"/>
        <v>6.0500952435106392E-2</v>
      </c>
      <c r="BF146" s="6" t="e">
        <f t="shared" si="91"/>
        <v>#DIV/0!</v>
      </c>
      <c r="BG146" s="4">
        <v>40235</v>
      </c>
      <c r="BH146">
        <v>609.5</v>
      </c>
      <c r="BI146" s="6">
        <f t="shared" si="92"/>
        <v>5.0955624082716844E-3</v>
      </c>
      <c r="BJ146" s="4">
        <v>40235</v>
      </c>
      <c r="BK146">
        <v>268.56740000000002</v>
      </c>
      <c r="BL146" s="6">
        <f t="shared" si="93"/>
        <v>3.7127172014093823E-2</v>
      </c>
      <c r="BO146" s="6" t="e">
        <f t="shared" si="94"/>
        <v>#DIV/0!</v>
      </c>
      <c r="BP146" s="4">
        <v>40235</v>
      </c>
      <c r="BQ146">
        <v>104.94499999999999</v>
      </c>
      <c r="BR146" s="6">
        <f t="shared" si="95"/>
        <v>1.1898448573439604E-2</v>
      </c>
      <c r="BU146" s="6" t="e">
        <f t="shared" si="96"/>
        <v>#DIV/0!</v>
      </c>
      <c r="BV146" s="4">
        <v>40209</v>
      </c>
      <c r="BW146">
        <v>136.1628</v>
      </c>
      <c r="BX146" s="6">
        <f t="shared" si="97"/>
        <v>-1.8592730124316715E-2</v>
      </c>
      <c r="BY146" s="4">
        <v>40209</v>
      </c>
      <c r="BZ146">
        <v>656.95</v>
      </c>
      <c r="CA146" s="6">
        <f t="shared" si="98"/>
        <v>1.0692307692307763E-2</v>
      </c>
      <c r="CB146" s="4">
        <v>40209</v>
      </c>
      <c r="CC146">
        <v>136.1628</v>
      </c>
      <c r="CD146" s="6">
        <f t="shared" si="99"/>
        <v>-1.8592730124316715E-2</v>
      </c>
      <c r="CE146" s="4">
        <v>40237</v>
      </c>
      <c r="CF146">
        <v>237.6678</v>
      </c>
      <c r="CG146" s="6">
        <f t="shared" si="100"/>
        <v>1.7538335868615489E-3</v>
      </c>
      <c r="CH146" s="4">
        <v>40235</v>
      </c>
      <c r="CI146">
        <v>141.90690000000001</v>
      </c>
      <c r="CJ146" s="6">
        <f t="shared" si="101"/>
        <v>9.7256314789114932E-5</v>
      </c>
      <c r="CK146" s="4">
        <v>40237</v>
      </c>
      <c r="CL146">
        <v>353.28</v>
      </c>
      <c r="CM146" s="6">
        <f t="shared" si="102"/>
        <v>7.9027702490655962E-3</v>
      </c>
      <c r="CN146" s="4">
        <v>40237</v>
      </c>
      <c r="CO146">
        <v>175.62</v>
      </c>
      <c r="CP146" s="6">
        <f t="shared" si="103"/>
        <v>7.3997590776113805E-3</v>
      </c>
    </row>
    <row r="147" spans="1:94" x14ac:dyDescent="0.35">
      <c r="A147" s="3">
        <v>40209</v>
      </c>
      <c r="B147" s="6">
        <f t="shared" si="73"/>
        <v>-8.8062380925921724E-2</v>
      </c>
      <c r="C147" s="8">
        <f t="shared" si="74"/>
        <v>78.574887235349166</v>
      </c>
      <c r="D147" s="8">
        <f t="shared" si="104"/>
        <v>178.57488723534917</v>
      </c>
      <c r="E147" s="7">
        <f>SUMPRODUCT(J147:X147,Z147:AN147)</f>
        <v>-2.0888619818378976E-2</v>
      </c>
      <c r="F147" s="8">
        <f t="shared" si="75"/>
        <v>40.64945649309567</v>
      </c>
      <c r="G147" s="8">
        <f t="shared" si="105"/>
        <v>140.64945649309567</v>
      </c>
      <c r="H147" s="3"/>
      <c r="I147" s="3"/>
      <c r="J147" s="5">
        <v>5.5587274141265797E-2</v>
      </c>
      <c r="K147" s="5">
        <v>7.1661967294525494E-2</v>
      </c>
      <c r="L147" s="5">
        <v>5.5286761378149599E-2</v>
      </c>
      <c r="M147" s="5">
        <v>6.3488529320993803E-2</v>
      </c>
      <c r="N147" s="5">
        <v>9.9613472584750701E-2</v>
      </c>
      <c r="O147" s="5">
        <v>0.110276289278534</v>
      </c>
      <c r="P147" s="5">
        <v>2.4778262472828599E-12</v>
      </c>
      <c r="Q147" s="5">
        <v>5.2964608886416402E-2</v>
      </c>
      <c r="R147" s="5">
        <v>8.35127387624061E-2</v>
      </c>
      <c r="S147" s="5">
        <v>9.4983720656672002E-2</v>
      </c>
      <c r="T147" s="5">
        <v>9.9237198922024802E-2</v>
      </c>
      <c r="U147" s="5">
        <v>9.4262900390139404E-2</v>
      </c>
      <c r="V147" s="5">
        <v>0.11912453778413699</v>
      </c>
      <c r="X147" s="5">
        <v>5.9750739071921099E-10</v>
      </c>
      <c r="Z147" s="7">
        <f t="shared" si="76"/>
        <v>-8.8062380925921724E-2</v>
      </c>
      <c r="AA147" s="7">
        <f t="shared" si="77"/>
        <v>-7.337056746930809E-2</v>
      </c>
      <c r="AB147" s="7">
        <v>0</v>
      </c>
      <c r="AC147" s="7">
        <f t="shared" si="78"/>
        <v>-3.3301450661565417E-2</v>
      </c>
      <c r="AD147" s="7">
        <f t="shared" si="79"/>
        <v>-7.2779218193712594E-2</v>
      </c>
      <c r="AE147" s="7">
        <v>0</v>
      </c>
      <c r="AF147" s="7">
        <f t="shared" si="81"/>
        <v>9.0974546586751991E-3</v>
      </c>
      <c r="AG147" s="7">
        <v>0</v>
      </c>
      <c r="AH147" s="7">
        <f t="shared" si="82"/>
        <v>6.9470451107956459E-3</v>
      </c>
      <c r="AI147" s="7">
        <f t="shared" si="83"/>
        <v>-1.4285281004519061E-2</v>
      </c>
      <c r="AJ147" s="7">
        <f t="shared" si="84"/>
        <v>6.9470451107956459E-3</v>
      </c>
      <c r="AK147" s="7">
        <f t="shared" si="85"/>
        <v>-1.3733634746923129E-2</v>
      </c>
      <c r="AL147" s="7">
        <f t="shared" si="86"/>
        <v>8.6692491161668211E-5</v>
      </c>
      <c r="AM147" s="7">
        <f t="shared" si="87"/>
        <v>-1.6498779427032172E-2</v>
      </c>
      <c r="AN147" s="7">
        <f t="shared" si="88"/>
        <v>2.7033245139767561E-3</v>
      </c>
      <c r="AU147" s="3"/>
      <c r="AV147" s="3"/>
      <c r="AW147" s="3"/>
      <c r="AX147" s="4">
        <v>40207</v>
      </c>
      <c r="AY147">
        <v>3134.75</v>
      </c>
      <c r="AZ147" s="6">
        <f t="shared" si="89"/>
        <v>-8.8062380925921724E-2</v>
      </c>
      <c r="BA147" s="4">
        <v>40207</v>
      </c>
      <c r="BB147">
        <v>351.73</v>
      </c>
      <c r="BC147" s="6">
        <f t="shared" si="90"/>
        <v>-7.337056746930809E-2</v>
      </c>
      <c r="BF147" s="6" t="e">
        <f t="shared" si="91"/>
        <v>#DIV/0!</v>
      </c>
      <c r="BG147" s="4">
        <v>40207</v>
      </c>
      <c r="BH147">
        <v>606.41</v>
      </c>
      <c r="BI147" s="6">
        <f t="shared" si="92"/>
        <v>-3.3301450661565417E-2</v>
      </c>
      <c r="BJ147" s="4">
        <v>40207</v>
      </c>
      <c r="BK147">
        <v>258.95319999999998</v>
      </c>
      <c r="BL147" s="6">
        <f t="shared" si="93"/>
        <v>-7.2779218193712594E-2</v>
      </c>
      <c r="BO147" s="6" t="e">
        <f t="shared" si="94"/>
        <v>#DIV/0!</v>
      </c>
      <c r="BP147" s="4">
        <v>40207</v>
      </c>
      <c r="BQ147">
        <v>103.711</v>
      </c>
      <c r="BR147" s="6">
        <f t="shared" si="95"/>
        <v>9.0974546586751991E-3</v>
      </c>
      <c r="BU147" s="6" t="e">
        <f t="shared" si="96"/>
        <v>#DIV/0!</v>
      </c>
      <c r="BV147" s="4">
        <v>40178</v>
      </c>
      <c r="BW147">
        <v>138.7424</v>
      </c>
      <c r="BX147" s="6">
        <f t="shared" si="97"/>
        <v>6.9470451107956459E-3</v>
      </c>
      <c r="BY147" s="4">
        <v>40178</v>
      </c>
      <c r="BZ147">
        <v>650</v>
      </c>
      <c r="CA147" s="6">
        <f t="shared" si="98"/>
        <v>-1.4285281004519061E-2</v>
      </c>
      <c r="CB147" s="4">
        <v>40178</v>
      </c>
      <c r="CC147">
        <v>138.7424</v>
      </c>
      <c r="CD147" s="6">
        <f t="shared" si="99"/>
        <v>6.9470451107956459E-3</v>
      </c>
      <c r="CE147" s="4">
        <v>40209</v>
      </c>
      <c r="CF147">
        <v>237.2517</v>
      </c>
      <c r="CG147" s="6">
        <f t="shared" si="100"/>
        <v>-1.3733634746923129E-2</v>
      </c>
      <c r="CH147" s="4">
        <v>40207</v>
      </c>
      <c r="CI147">
        <v>141.8931</v>
      </c>
      <c r="CJ147" s="6">
        <f t="shared" si="101"/>
        <v>8.6692491161668211E-5</v>
      </c>
      <c r="CK147" s="4">
        <v>40209</v>
      </c>
      <c r="CL147">
        <v>350.51</v>
      </c>
      <c r="CM147" s="6">
        <f t="shared" si="102"/>
        <v>-1.6498779427032172E-2</v>
      </c>
      <c r="CN147" s="4">
        <v>40209</v>
      </c>
      <c r="CO147">
        <v>174.33</v>
      </c>
      <c r="CP147" s="6">
        <f t="shared" si="103"/>
        <v>2.7033245139767561E-3</v>
      </c>
    </row>
    <row r="148" spans="1:94" x14ac:dyDescent="0.35">
      <c r="A148" s="3">
        <v>40178</v>
      </c>
      <c r="B148" s="6">
        <f t="shared" si="73"/>
        <v>2.5651269837812424E-2</v>
      </c>
      <c r="C148" s="8">
        <f t="shared" si="74"/>
        <v>95.819191466914617</v>
      </c>
      <c r="D148" s="8">
        <f t="shared" si="104"/>
        <v>195.81919146691462</v>
      </c>
      <c r="E148" s="7">
        <f>SUMPRODUCT(J148:X148,Z148:AN148)</f>
        <v>1.3442333527317149E-2</v>
      </c>
      <c r="F148" s="8">
        <f t="shared" si="75"/>
        <v>43.650109007011849</v>
      </c>
      <c r="G148" s="8">
        <f t="shared" si="105"/>
        <v>143.65010900701185</v>
      </c>
      <c r="H148" s="3"/>
      <c r="I148" s="3"/>
      <c r="J148" s="5">
        <v>4.83691178124818E-2</v>
      </c>
      <c r="K148" s="5">
        <v>6.2015292519950999E-2</v>
      </c>
      <c r="L148" s="5">
        <v>6.8164516475789597E-2</v>
      </c>
      <c r="M148" s="5">
        <v>7.1145474206793097E-2</v>
      </c>
      <c r="N148" s="5">
        <v>9.1517379120491502E-2</v>
      </c>
      <c r="O148" s="5">
        <v>0.109795700626774</v>
      </c>
      <c r="P148" s="5">
        <v>5.9990693122596497E-13</v>
      </c>
      <c r="Q148" s="5">
        <v>4.9845407126174197E-2</v>
      </c>
      <c r="R148" s="5">
        <v>8.8063097491265604E-2</v>
      </c>
      <c r="S148" s="5">
        <v>9.4674776334572303E-2</v>
      </c>
      <c r="T148" s="5">
        <v>0.104095367391424</v>
      </c>
      <c r="U148" s="5">
        <v>9.3168765366862E-2</v>
      </c>
      <c r="V148" s="5">
        <v>0.119145104802797</v>
      </c>
      <c r="X148" s="5">
        <v>7.2402437174745097E-10</v>
      </c>
      <c r="Z148" s="7">
        <f t="shared" si="76"/>
        <v>2.5651269837812424E-2</v>
      </c>
      <c r="AA148" s="7">
        <f t="shared" si="77"/>
        <v>-8.3857990020638901E-3</v>
      </c>
      <c r="AB148" s="7">
        <v>0</v>
      </c>
      <c r="AC148" s="7">
        <f t="shared" si="78"/>
        <v>4.0695455978233777E-2</v>
      </c>
      <c r="AD148" s="7">
        <f t="shared" si="79"/>
        <v>1.9789351762254749E-2</v>
      </c>
      <c r="AE148" s="7">
        <v>0</v>
      </c>
      <c r="AF148" s="7">
        <f t="shared" si="81"/>
        <v>3.5150757694110239E-3</v>
      </c>
      <c r="AG148" s="7">
        <v>0</v>
      </c>
      <c r="AH148" s="7">
        <f t="shared" si="82"/>
        <v>1.3285168927192271E-2</v>
      </c>
      <c r="AI148" s="7">
        <f t="shared" si="83"/>
        <v>3.5212483712460087E-2</v>
      </c>
      <c r="AJ148" s="7">
        <f t="shared" si="84"/>
        <v>1.3285168927192271E-2</v>
      </c>
      <c r="AK148" s="7">
        <f t="shared" si="85"/>
        <v>2.2715204336504164E-2</v>
      </c>
      <c r="AL148" s="7">
        <f t="shared" si="86"/>
        <v>1.0361883494368861E-4</v>
      </c>
      <c r="AM148" s="7">
        <f t="shared" si="87"/>
        <v>-1.1263698155083929E-2</v>
      </c>
      <c r="AN148" s="7">
        <f t="shared" si="88"/>
        <v>-2.1058558558558451E-2</v>
      </c>
      <c r="AU148" s="3"/>
      <c r="AV148" s="3"/>
      <c r="AW148" s="3"/>
      <c r="AX148" s="4">
        <v>40178</v>
      </c>
      <c r="AY148">
        <v>3437.4609999999998</v>
      </c>
      <c r="AZ148" s="6">
        <f t="shared" si="89"/>
        <v>2.5651269837812424E-2</v>
      </c>
      <c r="BA148" s="4">
        <v>40178</v>
      </c>
      <c r="BB148">
        <v>379.58</v>
      </c>
      <c r="BC148" s="6">
        <f t="shared" si="90"/>
        <v>-8.3857990020638901E-3</v>
      </c>
      <c r="BF148" s="6" t="e">
        <f t="shared" si="91"/>
        <v>#DIV/0!</v>
      </c>
      <c r="BG148" s="4">
        <v>40178</v>
      </c>
      <c r="BH148">
        <v>627.29999999999995</v>
      </c>
      <c r="BI148" s="6">
        <f t="shared" si="92"/>
        <v>4.0695455978233777E-2</v>
      </c>
      <c r="BJ148" s="4">
        <v>40178</v>
      </c>
      <c r="BK148">
        <v>279.27890000000002</v>
      </c>
      <c r="BL148" s="6">
        <f t="shared" si="93"/>
        <v>1.9789351762254749E-2</v>
      </c>
      <c r="BO148" s="6" t="e">
        <f t="shared" si="94"/>
        <v>#DIV/0!</v>
      </c>
      <c r="BP148" s="4">
        <v>40178</v>
      </c>
      <c r="BQ148">
        <v>102.776</v>
      </c>
      <c r="BR148" s="6">
        <f t="shared" si="95"/>
        <v>3.5150757694110239E-3</v>
      </c>
      <c r="BU148" s="6" t="e">
        <f t="shared" si="96"/>
        <v>#DIV/0!</v>
      </c>
      <c r="BV148" s="4">
        <v>40147</v>
      </c>
      <c r="BW148">
        <v>137.7852</v>
      </c>
      <c r="BX148" s="6">
        <f t="shared" si="97"/>
        <v>1.3285168927192271E-2</v>
      </c>
      <c r="BY148" s="4">
        <v>40147</v>
      </c>
      <c r="BZ148">
        <v>659.42</v>
      </c>
      <c r="CA148" s="6">
        <f t="shared" si="98"/>
        <v>3.5212483712460087E-2</v>
      </c>
      <c r="CB148" s="4">
        <v>40147</v>
      </c>
      <c r="CC148">
        <v>137.7852</v>
      </c>
      <c r="CD148" s="6">
        <f t="shared" si="99"/>
        <v>1.3285168927192271E-2</v>
      </c>
      <c r="CE148" s="4">
        <v>40178</v>
      </c>
      <c r="CF148">
        <v>240.55539999999999</v>
      </c>
      <c r="CG148" s="6">
        <f t="shared" si="100"/>
        <v>2.2715204336504164E-2</v>
      </c>
      <c r="CH148" s="4">
        <v>40178</v>
      </c>
      <c r="CI148">
        <v>141.88079999999999</v>
      </c>
      <c r="CJ148" s="6">
        <f t="shared" si="101"/>
        <v>1.0361883494368861E-4</v>
      </c>
      <c r="CK148" s="4">
        <v>40178</v>
      </c>
      <c r="CL148">
        <v>356.39</v>
      </c>
      <c r="CM148" s="6">
        <f t="shared" si="102"/>
        <v>-1.1263698155083929E-2</v>
      </c>
      <c r="CN148" s="4">
        <v>40178</v>
      </c>
      <c r="CO148">
        <v>173.86</v>
      </c>
      <c r="CP148" s="6">
        <f t="shared" si="103"/>
        <v>-2.1058558558558451E-2</v>
      </c>
    </row>
    <row r="149" spans="1:94" x14ac:dyDescent="0.35">
      <c r="A149" s="3">
        <v>40147</v>
      </c>
      <c r="B149" s="6">
        <f t="shared" si="73"/>
        <v>6.6036553558023806E-2</v>
      </c>
      <c r="C149" s="8">
        <f t="shared" si="74"/>
        <v>90.92180473571662</v>
      </c>
      <c r="D149" s="8">
        <f t="shared" si="104"/>
        <v>190.92180473571662</v>
      </c>
      <c r="E149" s="7">
        <f>SUMPRODUCT(J149:X149,Z149:AN149)</f>
        <v>1.3747618717385401E-2</v>
      </c>
      <c r="F149" s="8">
        <f t="shared" si="75"/>
        <v>41.744729082939784</v>
      </c>
      <c r="G149" s="8">
        <f t="shared" si="105"/>
        <v>141.74472908293978</v>
      </c>
      <c r="H149" s="3"/>
      <c r="I149" s="3"/>
      <c r="J149" s="5">
        <v>6.2123691958915102E-2</v>
      </c>
      <c r="K149" s="5">
        <v>6.6599903734937294E-2</v>
      </c>
      <c r="L149" s="5">
        <v>6.7013450099104199E-2</v>
      </c>
      <c r="M149" s="5">
        <v>6.65608573815272E-2</v>
      </c>
      <c r="N149" s="5">
        <v>9.7440685671005098E-2</v>
      </c>
      <c r="O149" s="5">
        <v>0.107920419118336</v>
      </c>
      <c r="P149" s="5">
        <v>2.2643691884492701E-10</v>
      </c>
      <c r="Q149" s="5">
        <v>3.7241869975962197E-2</v>
      </c>
      <c r="R149" s="5">
        <v>9.5484214373816406E-2</v>
      </c>
      <c r="S149" s="5">
        <v>8.6022314899091901E-2</v>
      </c>
      <c r="T149" s="5">
        <v>0.102471240231032</v>
      </c>
      <c r="U149" s="5">
        <v>9.6218072830781806E-2</v>
      </c>
      <c r="V149" s="5">
        <v>0.11490327940728499</v>
      </c>
      <c r="X149" s="5">
        <v>9.1769444245345297E-11</v>
      </c>
      <c r="Z149" s="7">
        <f t="shared" si="76"/>
        <v>6.6036553558023806E-2</v>
      </c>
      <c r="AA149" s="7">
        <f t="shared" si="77"/>
        <v>5.8747061264002233E-2</v>
      </c>
      <c r="AB149" s="7">
        <v>0</v>
      </c>
      <c r="AC149" s="7">
        <f t="shared" si="78"/>
        <v>3.0851846151215029E-2</v>
      </c>
      <c r="AD149" s="7">
        <f t="shared" si="79"/>
        <v>3.5174306634678208E-2</v>
      </c>
      <c r="AE149" s="7">
        <v>0</v>
      </c>
      <c r="AF149" s="7">
        <f t="shared" si="81"/>
        <v>1.229589214407148E-2</v>
      </c>
      <c r="AG149" s="7">
        <v>0</v>
      </c>
      <c r="AH149" s="7">
        <f t="shared" si="82"/>
        <v>-5.6605787961928689E-3</v>
      </c>
      <c r="AI149" s="7">
        <f t="shared" si="83"/>
        <v>2.1238436851048121E-3</v>
      </c>
      <c r="AJ149" s="7">
        <f t="shared" si="84"/>
        <v>-5.6605787961928689E-3</v>
      </c>
      <c r="AK149" s="7">
        <f t="shared" si="85"/>
        <v>1.2241794154872572E-2</v>
      </c>
      <c r="AL149" s="7">
        <f t="shared" si="86"/>
        <v>1.0151446898412118E-4</v>
      </c>
      <c r="AM149" s="7">
        <f t="shared" si="87"/>
        <v>3.3104041272570973E-2</v>
      </c>
      <c r="AN149" s="7">
        <f t="shared" si="88"/>
        <v>2.1923010529949955E-2</v>
      </c>
      <c r="AU149" s="3"/>
      <c r="AV149" s="3"/>
      <c r="AW149" s="3"/>
      <c r="AX149" s="4">
        <v>40147</v>
      </c>
      <c r="AY149">
        <v>3351.491</v>
      </c>
      <c r="AZ149" s="6">
        <f t="shared" si="89"/>
        <v>6.6036553558023806E-2</v>
      </c>
      <c r="BA149" s="4">
        <v>40147</v>
      </c>
      <c r="BB149">
        <v>382.79</v>
      </c>
      <c r="BC149" s="6">
        <f t="shared" si="90"/>
        <v>5.8747061264002233E-2</v>
      </c>
      <c r="BF149" s="6" t="e">
        <f t="shared" si="91"/>
        <v>#DIV/0!</v>
      </c>
      <c r="BG149" s="4">
        <v>40147</v>
      </c>
      <c r="BH149">
        <v>602.77</v>
      </c>
      <c r="BI149" s="6">
        <f t="shared" si="92"/>
        <v>3.0851846151215029E-2</v>
      </c>
      <c r="BJ149" s="4">
        <v>40147</v>
      </c>
      <c r="BK149">
        <v>273.85939999999999</v>
      </c>
      <c r="BL149" s="6">
        <f t="shared" si="93"/>
        <v>3.5174306634678208E-2</v>
      </c>
      <c r="BO149" s="6" t="e">
        <f t="shared" si="94"/>
        <v>#DIV/0!</v>
      </c>
      <c r="BP149" s="4">
        <v>40147</v>
      </c>
      <c r="BQ149">
        <v>102.416</v>
      </c>
      <c r="BR149" s="6">
        <f t="shared" si="95"/>
        <v>1.229589214407148E-2</v>
      </c>
      <c r="BU149" s="6" t="e">
        <f t="shared" si="96"/>
        <v>#DIV/0!</v>
      </c>
      <c r="BV149" s="4">
        <v>40117</v>
      </c>
      <c r="BW149">
        <v>135.9787</v>
      </c>
      <c r="BX149" s="6">
        <f t="shared" si="97"/>
        <v>-5.6605787961928689E-3</v>
      </c>
      <c r="BY149" s="4">
        <v>40117</v>
      </c>
      <c r="BZ149">
        <v>636.99</v>
      </c>
      <c r="CA149" s="6">
        <f t="shared" si="98"/>
        <v>2.1238436851048121E-3</v>
      </c>
      <c r="CB149" s="4">
        <v>40117</v>
      </c>
      <c r="CC149">
        <v>135.9787</v>
      </c>
      <c r="CD149" s="6">
        <f t="shared" si="99"/>
        <v>-5.6605787961928689E-3</v>
      </c>
      <c r="CE149" s="4">
        <v>40147</v>
      </c>
      <c r="CF149">
        <v>235.21250000000001</v>
      </c>
      <c r="CG149" s="6">
        <f t="shared" si="100"/>
        <v>1.2241794154872572E-2</v>
      </c>
      <c r="CH149" s="4">
        <v>40147</v>
      </c>
      <c r="CI149">
        <v>141.86609999999999</v>
      </c>
      <c r="CJ149" s="6">
        <f t="shared" si="101"/>
        <v>1.0151446898412118E-4</v>
      </c>
      <c r="CK149" s="4">
        <v>40147</v>
      </c>
      <c r="CL149">
        <v>360.45</v>
      </c>
      <c r="CM149" s="6">
        <f t="shared" si="102"/>
        <v>3.3104041272570973E-2</v>
      </c>
      <c r="CN149" s="4">
        <v>40147</v>
      </c>
      <c r="CO149">
        <v>177.6</v>
      </c>
      <c r="CP149" s="6">
        <f t="shared" si="103"/>
        <v>2.1923010529949955E-2</v>
      </c>
    </row>
    <row r="150" spans="1:94" x14ac:dyDescent="0.35">
      <c r="A150" s="3">
        <v>40117</v>
      </c>
      <c r="B150" s="6">
        <f t="shared" si="73"/>
        <v>7.7879417580047863E-2</v>
      </c>
      <c r="C150" s="8">
        <f t="shared" si="74"/>
        <v>79.094988908675191</v>
      </c>
      <c r="D150" s="8">
        <f t="shared" si="104"/>
        <v>179.09498890867519</v>
      </c>
      <c r="E150" s="7">
        <f>SUMPRODUCT(J150:X150,Z150:AN150)</f>
        <v>1.5330662579758892E-2</v>
      </c>
      <c r="F150" s="8">
        <f t="shared" si="75"/>
        <v>39.822502628689932</v>
      </c>
      <c r="G150" s="8">
        <f t="shared" si="105"/>
        <v>139.82250262868993</v>
      </c>
      <c r="H150" s="3"/>
      <c r="I150" s="3"/>
      <c r="J150" s="5">
        <v>5.43326290567413E-2</v>
      </c>
      <c r="K150" s="5">
        <v>6.2192958190965202E-2</v>
      </c>
      <c r="L150" s="5">
        <v>6.6681482789975599E-2</v>
      </c>
      <c r="M150" s="5">
        <v>7.2974787568767602E-2</v>
      </c>
      <c r="N150" s="5">
        <v>0.100323020626387</v>
      </c>
      <c r="O150" s="5">
        <v>0.103927954147366</v>
      </c>
      <c r="P150" s="5">
        <v>1.0237167471245199E-10</v>
      </c>
      <c r="Q150" s="5">
        <v>4.2922072876078701E-2</v>
      </c>
      <c r="R150" s="5">
        <v>8.4851373206143901E-2</v>
      </c>
      <c r="S150" s="5">
        <v>9.5977933046713496E-2</v>
      </c>
      <c r="T150" s="5">
        <v>0.100535780092324</v>
      </c>
      <c r="U150" s="5">
        <v>9.55046251397077E-2</v>
      </c>
      <c r="V150" s="5">
        <v>0.11977538285863799</v>
      </c>
      <c r="X150" s="5">
        <v>2.9781927364302699E-10</v>
      </c>
      <c r="Z150" s="7">
        <f t="shared" si="76"/>
        <v>7.7879417580047863E-2</v>
      </c>
      <c r="AA150" s="7">
        <f t="shared" si="77"/>
        <v>-1.5654778110536345E-2</v>
      </c>
      <c r="AB150" s="7">
        <v>0</v>
      </c>
      <c r="AC150" s="7">
        <f t="shared" si="78"/>
        <v>-6.5074079108330971E-3</v>
      </c>
      <c r="AD150" s="7">
        <f t="shared" si="79"/>
        <v>3.2796414642811043E-2</v>
      </c>
      <c r="AE150" s="7">
        <v>0</v>
      </c>
      <c r="AF150" s="7">
        <f t="shared" si="81"/>
        <v>-1.9090371433280733E-2</v>
      </c>
      <c r="AG150" s="7">
        <v>0</v>
      </c>
      <c r="AH150" s="7">
        <f t="shared" si="82"/>
        <v>3.4051546508682418E-2</v>
      </c>
      <c r="AI150" s="7">
        <f t="shared" si="83"/>
        <v>2.7678975619220083E-2</v>
      </c>
      <c r="AJ150" s="7">
        <f t="shared" si="84"/>
        <v>3.4051546508682418E-2</v>
      </c>
      <c r="AK150" s="7">
        <f t="shared" si="85"/>
        <v>2.8960249360263013E-3</v>
      </c>
      <c r="AL150" s="7">
        <f t="shared" si="86"/>
        <v>9.7294164676742722E-5</v>
      </c>
      <c r="AM150" s="7">
        <f t="shared" si="87"/>
        <v>-7.1991577270011939E-3</v>
      </c>
      <c r="AN150" s="7">
        <f t="shared" si="88"/>
        <v>-8.0492152015187014E-4</v>
      </c>
      <c r="AU150" s="3"/>
      <c r="AV150" s="3"/>
      <c r="AW150" s="3"/>
      <c r="AX150" s="4">
        <v>40116</v>
      </c>
      <c r="AY150">
        <v>3143.88</v>
      </c>
      <c r="AZ150" s="6">
        <f t="shared" si="89"/>
        <v>7.7879417580047863E-2</v>
      </c>
      <c r="BA150" s="4">
        <v>40116</v>
      </c>
      <c r="BB150">
        <v>361.55</v>
      </c>
      <c r="BC150" s="6">
        <f t="shared" si="90"/>
        <v>-1.5654778110536345E-2</v>
      </c>
      <c r="BF150" s="6" t="e">
        <f t="shared" si="91"/>
        <v>#DIV/0!</v>
      </c>
      <c r="BG150" s="4">
        <v>40116</v>
      </c>
      <c r="BH150">
        <v>584.73</v>
      </c>
      <c r="BI150" s="6">
        <f t="shared" si="92"/>
        <v>-6.5074079108330971E-3</v>
      </c>
      <c r="BJ150" s="4">
        <v>40116</v>
      </c>
      <c r="BK150">
        <v>264.5539</v>
      </c>
      <c r="BL150" s="6">
        <f t="shared" si="93"/>
        <v>3.2796414642811043E-2</v>
      </c>
      <c r="BO150" s="6" t="e">
        <f t="shared" si="94"/>
        <v>#DIV/0!</v>
      </c>
      <c r="BP150" s="4">
        <v>40116</v>
      </c>
      <c r="BQ150">
        <v>101.172</v>
      </c>
      <c r="BR150" s="6">
        <f t="shared" si="95"/>
        <v>-1.9090371433280733E-2</v>
      </c>
      <c r="BU150" s="6" t="e">
        <f t="shared" si="96"/>
        <v>#DIV/0!</v>
      </c>
      <c r="BV150" s="4">
        <v>40086</v>
      </c>
      <c r="BW150">
        <v>136.75280000000001</v>
      </c>
      <c r="BX150" s="6">
        <f t="shared" si="97"/>
        <v>3.4051546508682418E-2</v>
      </c>
      <c r="BY150" s="4">
        <v>40086</v>
      </c>
      <c r="BZ150">
        <v>635.64</v>
      </c>
      <c r="CA150" s="6">
        <f t="shared" si="98"/>
        <v>2.7678975619220083E-2</v>
      </c>
      <c r="CB150" s="4">
        <v>40086</v>
      </c>
      <c r="CC150">
        <v>136.75280000000001</v>
      </c>
      <c r="CD150" s="6">
        <f t="shared" si="99"/>
        <v>3.4051546508682418E-2</v>
      </c>
      <c r="CE150" s="4">
        <v>40117</v>
      </c>
      <c r="CF150">
        <v>232.36789999999999</v>
      </c>
      <c r="CG150" s="6">
        <f t="shared" si="100"/>
        <v>2.8960249360263013E-3</v>
      </c>
      <c r="CH150" s="4">
        <v>40116</v>
      </c>
      <c r="CI150">
        <v>141.85169999999999</v>
      </c>
      <c r="CJ150" s="6">
        <f t="shared" si="101"/>
        <v>9.7294164676742722E-5</v>
      </c>
      <c r="CK150" s="4">
        <v>40117</v>
      </c>
      <c r="CL150">
        <v>348.9</v>
      </c>
      <c r="CM150" s="6">
        <f t="shared" si="102"/>
        <v>-7.1991577270011939E-3</v>
      </c>
      <c r="CN150" s="4">
        <v>40117</v>
      </c>
      <c r="CO150">
        <v>173.79</v>
      </c>
      <c r="CP150" s="6">
        <f t="shared" si="103"/>
        <v>-8.0492152015187014E-4</v>
      </c>
    </row>
    <row r="151" spans="1:94" x14ac:dyDescent="0.35">
      <c r="A151" s="3">
        <v>40086</v>
      </c>
      <c r="B151" s="6">
        <f t="shared" si="73"/>
        <v>4.1882078772514479E-2</v>
      </c>
      <c r="C151" s="8">
        <f t="shared" si="74"/>
        <v>66.154939029044812</v>
      </c>
      <c r="D151" s="8">
        <f t="shared" si="104"/>
        <v>166.15493902904481</v>
      </c>
      <c r="E151" s="7">
        <f>SUMPRODUCT(J151:X151,Z151:AN151)</f>
        <v>1.6121920443399291E-2</v>
      </c>
      <c r="F151" s="8">
        <f t="shared" si="75"/>
        <v>37.711297197927593</v>
      </c>
      <c r="G151" s="8">
        <f t="shared" si="105"/>
        <v>137.71129719792759</v>
      </c>
      <c r="H151" s="3"/>
      <c r="I151" s="3"/>
      <c r="J151" s="5">
        <v>6.1614943706656197E-2</v>
      </c>
      <c r="K151" s="5">
        <v>6.2362282135063202E-2</v>
      </c>
      <c r="L151" s="5">
        <v>6.6351461061211703E-2</v>
      </c>
      <c r="M151" s="5">
        <v>7.0798485024923502E-2</v>
      </c>
      <c r="N151" s="5">
        <v>9.6166432026280196E-2</v>
      </c>
      <c r="O151" s="5">
        <v>0.109008134781302</v>
      </c>
      <c r="P151" s="5">
        <v>1.58288238665506E-10</v>
      </c>
      <c r="Q151" s="5">
        <v>3.8412636162142501E-2</v>
      </c>
      <c r="R151" s="5">
        <v>8.8628865534536902E-2</v>
      </c>
      <c r="S151" s="5">
        <v>9.1876258821788001E-2</v>
      </c>
      <c r="T151" s="5">
        <v>0.10171196748156699</v>
      </c>
      <c r="U151" s="5">
        <v>9.9143807032784095E-2</v>
      </c>
      <c r="V151" s="5">
        <v>0.113924726073193</v>
      </c>
      <c r="X151" s="5">
        <v>2.6312511883878698E-13</v>
      </c>
      <c r="Z151" s="7">
        <f t="shared" si="76"/>
        <v>4.1882078772514479E-2</v>
      </c>
      <c r="AA151" s="7">
        <f t="shared" si="77"/>
        <v>3.4007094195146623E-2</v>
      </c>
      <c r="AB151" s="7">
        <v>0</v>
      </c>
      <c r="AC151" s="7">
        <f t="shared" si="78"/>
        <v>6.7469529889727098E-2</v>
      </c>
      <c r="AD151" s="7">
        <f t="shared" si="79"/>
        <v>1.5734480639213348E-2</v>
      </c>
      <c r="AE151" s="7">
        <v>0</v>
      </c>
      <c r="AF151" s="7">
        <f t="shared" si="81"/>
        <v>-1.8417991469553362E-4</v>
      </c>
      <c r="AG151" s="7">
        <v>0</v>
      </c>
      <c r="AH151" s="7">
        <f t="shared" si="82"/>
        <v>1.0726350060376382E-2</v>
      </c>
      <c r="AI151" s="7">
        <f t="shared" si="83"/>
        <v>8.6100058704585026E-3</v>
      </c>
      <c r="AJ151" s="7">
        <f t="shared" si="84"/>
        <v>1.0726350060376382E-2</v>
      </c>
      <c r="AK151" s="7">
        <f t="shared" si="85"/>
        <v>2.303515676225578E-2</v>
      </c>
      <c r="AL151" s="7">
        <f t="shared" si="86"/>
        <v>1.2480591622343449E-4</v>
      </c>
      <c r="AM151" s="7">
        <f t="shared" si="87"/>
        <v>1.1047498489599909E-2</v>
      </c>
      <c r="AN151" s="7">
        <f t="shared" si="88"/>
        <v>1.4405692289746872E-2</v>
      </c>
      <c r="AU151" s="3"/>
      <c r="AV151" s="3"/>
      <c r="AW151" s="3"/>
      <c r="AX151" s="4">
        <v>40086</v>
      </c>
      <c r="AY151">
        <v>2916.7269999999999</v>
      </c>
      <c r="AZ151" s="6">
        <f t="shared" si="89"/>
        <v>4.1882078772514479E-2</v>
      </c>
      <c r="BA151" s="4">
        <v>40086</v>
      </c>
      <c r="BB151">
        <v>367.3</v>
      </c>
      <c r="BC151" s="6">
        <f t="shared" si="90"/>
        <v>3.4007094195146623E-2</v>
      </c>
      <c r="BF151" s="6" t="e">
        <f t="shared" si="91"/>
        <v>#DIV/0!</v>
      </c>
      <c r="BG151" s="4">
        <v>40086</v>
      </c>
      <c r="BH151">
        <v>588.55999999999995</v>
      </c>
      <c r="BI151" s="6">
        <f t="shared" si="92"/>
        <v>6.7469529889727098E-2</v>
      </c>
      <c r="BJ151" s="4">
        <v>40086</v>
      </c>
      <c r="BK151">
        <v>256.15300000000002</v>
      </c>
      <c r="BL151" s="6">
        <f t="shared" si="93"/>
        <v>1.5734480639213348E-2</v>
      </c>
      <c r="BO151" s="6" t="e">
        <f t="shared" si="94"/>
        <v>#DIV/0!</v>
      </c>
      <c r="BP151" s="4">
        <v>40086</v>
      </c>
      <c r="BQ151">
        <v>103.14100000000001</v>
      </c>
      <c r="BR151" s="6">
        <f t="shared" si="95"/>
        <v>-1.8417991469553362E-4</v>
      </c>
      <c r="BU151" s="6" t="e">
        <f t="shared" si="96"/>
        <v>#DIV/0!</v>
      </c>
      <c r="BV151" s="4">
        <v>40056</v>
      </c>
      <c r="BW151">
        <v>132.24950000000001</v>
      </c>
      <c r="BX151" s="6">
        <f t="shared" si="97"/>
        <v>1.0726350060376382E-2</v>
      </c>
      <c r="BY151" s="4">
        <v>40056</v>
      </c>
      <c r="BZ151">
        <v>618.52</v>
      </c>
      <c r="CA151" s="6">
        <f t="shared" si="98"/>
        <v>8.6100058704585026E-3</v>
      </c>
      <c r="CB151" s="4">
        <v>40056</v>
      </c>
      <c r="CC151">
        <v>132.24950000000001</v>
      </c>
      <c r="CD151" s="6">
        <f t="shared" si="99"/>
        <v>1.0726350060376382E-2</v>
      </c>
      <c r="CE151" s="4">
        <v>40086</v>
      </c>
      <c r="CF151">
        <v>231.6969</v>
      </c>
      <c r="CG151" s="6">
        <f t="shared" si="100"/>
        <v>2.303515676225578E-2</v>
      </c>
      <c r="CH151" s="4">
        <v>40086</v>
      </c>
      <c r="CI151">
        <v>141.83789999999999</v>
      </c>
      <c r="CJ151" s="6">
        <f t="shared" si="101"/>
        <v>1.2480591622343449E-4</v>
      </c>
      <c r="CK151" s="4">
        <v>40086</v>
      </c>
      <c r="CL151">
        <v>351.43</v>
      </c>
      <c r="CM151" s="6">
        <f t="shared" si="102"/>
        <v>1.1047498489599909E-2</v>
      </c>
      <c r="CN151" s="4">
        <v>40086</v>
      </c>
      <c r="CO151">
        <v>173.93</v>
      </c>
      <c r="CP151" s="6">
        <f t="shared" si="103"/>
        <v>1.4405692289746872E-2</v>
      </c>
    </row>
    <row r="152" spans="1:94" x14ac:dyDescent="0.35">
      <c r="A152" s="3">
        <v>40056</v>
      </c>
      <c r="B152" s="6">
        <f t="shared" si="73"/>
        <v>-0.21842847526940623</v>
      </c>
      <c r="C152" s="8">
        <f t="shared" si="74"/>
        <v>59.47576257842826</v>
      </c>
      <c r="D152" s="8">
        <f t="shared" si="104"/>
        <v>159.47576257842826</v>
      </c>
      <c r="E152" s="7">
        <f>SUMPRODUCT(J152:X152,Z152:AN152)</f>
        <v>-9.7316812820797578E-3</v>
      </c>
      <c r="F152" s="8">
        <f t="shared" si="75"/>
        <v>35.526352130889279</v>
      </c>
      <c r="G152" s="8">
        <f t="shared" si="105"/>
        <v>135.52635213088928</v>
      </c>
      <c r="H152" s="3"/>
      <c r="I152" s="3"/>
      <c r="J152" s="5">
        <v>5.8122438772677198E-2</v>
      </c>
      <c r="K152" s="5">
        <v>6.2718906147097506E-2</v>
      </c>
      <c r="L152" s="5">
        <v>7.0914447896127997E-2</v>
      </c>
      <c r="M152" s="5">
        <v>7.0441860111744803E-2</v>
      </c>
      <c r="N152" s="5">
        <v>9.4381784642189798E-2</v>
      </c>
      <c r="O152" s="5">
        <v>0.111448114435652</v>
      </c>
      <c r="P152" s="5">
        <v>1.8762876728083999E-13</v>
      </c>
      <c r="Q152" s="5">
        <v>3.7342152983486497E-2</v>
      </c>
      <c r="R152" s="5">
        <v>8.6223457258468597E-2</v>
      </c>
      <c r="S152" s="5">
        <v>9.54537405102662E-2</v>
      </c>
      <c r="T152" s="5">
        <v>9.9325912801306995E-2</v>
      </c>
      <c r="U152" s="5">
        <v>9.9731980758385394E-2</v>
      </c>
      <c r="V152" s="5">
        <v>0.113895203267699</v>
      </c>
      <c r="X152" s="5">
        <v>4.1471032820411301E-10</v>
      </c>
      <c r="Z152" s="7">
        <f t="shared" si="76"/>
        <v>-0.21842847526940623</v>
      </c>
      <c r="AA152" s="7">
        <f t="shared" si="77"/>
        <v>-5.1101909977293962E-2</v>
      </c>
      <c r="AB152" s="7">
        <v>0</v>
      </c>
      <c r="AC152" s="7">
        <f t="shared" si="78"/>
        <v>-1.5235135473039299E-2</v>
      </c>
      <c r="AD152" s="7">
        <f t="shared" si="79"/>
        <v>-5.8266282429838348E-3</v>
      </c>
      <c r="AE152" s="7">
        <v>0</v>
      </c>
      <c r="AF152" s="7">
        <f t="shared" si="81"/>
        <v>-8.4487547938754213E-3</v>
      </c>
      <c r="AG152" s="7">
        <v>0</v>
      </c>
      <c r="AH152" s="7">
        <f t="shared" si="82"/>
        <v>3.4193039988175744E-2</v>
      </c>
      <c r="AI152" s="7">
        <f t="shared" si="83"/>
        <v>1.7791940516497424E-2</v>
      </c>
      <c r="AJ152" s="7">
        <f t="shared" si="84"/>
        <v>3.4193039988175744E-2</v>
      </c>
      <c r="AK152" s="7">
        <f t="shared" si="85"/>
        <v>-2.672546356723616E-3</v>
      </c>
      <c r="AL152" s="7">
        <f t="shared" si="86"/>
        <v>1.3892757782941719E-4</v>
      </c>
      <c r="AM152" s="7">
        <f t="shared" si="87"/>
        <v>1.0876835829576711E-2</v>
      </c>
      <c r="AN152" s="7">
        <f t="shared" si="88"/>
        <v>2.9246607393542349E-3</v>
      </c>
      <c r="AU152" s="3"/>
      <c r="AV152" s="3"/>
      <c r="AW152" s="3"/>
      <c r="AX152" s="4">
        <v>40056</v>
      </c>
      <c r="AY152">
        <v>2799.4789999999998</v>
      </c>
      <c r="AZ152" s="6">
        <f t="shared" si="89"/>
        <v>-0.21842847526940623</v>
      </c>
      <c r="BA152" s="4">
        <v>40056</v>
      </c>
      <c r="BB152">
        <v>355.22</v>
      </c>
      <c r="BC152" s="6">
        <f t="shared" si="90"/>
        <v>-5.1101909977293962E-2</v>
      </c>
      <c r="BF152" s="6" t="e">
        <f t="shared" si="91"/>
        <v>#DIV/0!</v>
      </c>
      <c r="BG152" s="4">
        <v>40056</v>
      </c>
      <c r="BH152">
        <v>551.36</v>
      </c>
      <c r="BI152" s="6">
        <f t="shared" si="92"/>
        <v>-1.5235135473039299E-2</v>
      </c>
      <c r="BJ152" s="4">
        <v>40056</v>
      </c>
      <c r="BK152">
        <v>252.185</v>
      </c>
      <c r="BL152" s="6">
        <f t="shared" si="93"/>
        <v>-5.8266282429838348E-3</v>
      </c>
      <c r="BO152" s="6" t="e">
        <f t="shared" si="94"/>
        <v>#DIV/0!</v>
      </c>
      <c r="BP152" s="4">
        <v>40056</v>
      </c>
      <c r="BQ152">
        <v>103.16</v>
      </c>
      <c r="BR152" s="6">
        <f t="shared" si="95"/>
        <v>-8.4487547938754213E-3</v>
      </c>
      <c r="BU152" s="6" t="e">
        <f t="shared" si="96"/>
        <v>#DIV/0!</v>
      </c>
      <c r="BV152" s="4">
        <v>40025</v>
      </c>
      <c r="BW152">
        <v>130.846</v>
      </c>
      <c r="BX152" s="6">
        <f t="shared" si="97"/>
        <v>3.4193039988175744E-2</v>
      </c>
      <c r="BY152" s="4">
        <v>40025</v>
      </c>
      <c r="BZ152">
        <v>613.24</v>
      </c>
      <c r="CA152" s="6">
        <f t="shared" si="98"/>
        <v>1.7791940516497424E-2</v>
      </c>
      <c r="CB152" s="4">
        <v>40025</v>
      </c>
      <c r="CC152">
        <v>130.846</v>
      </c>
      <c r="CD152" s="6">
        <f t="shared" si="99"/>
        <v>3.4193039988175744E-2</v>
      </c>
      <c r="CE152" s="4">
        <v>40056</v>
      </c>
      <c r="CF152">
        <v>226.47989999999999</v>
      </c>
      <c r="CG152" s="6">
        <f t="shared" si="100"/>
        <v>-2.672546356723616E-3</v>
      </c>
      <c r="CH152" s="4">
        <v>40056</v>
      </c>
      <c r="CI152">
        <v>141.8202</v>
      </c>
      <c r="CJ152" s="6">
        <f t="shared" si="101"/>
        <v>1.3892757782941719E-4</v>
      </c>
      <c r="CK152" s="4">
        <v>40056</v>
      </c>
      <c r="CL152">
        <v>347.59</v>
      </c>
      <c r="CM152" s="6">
        <f t="shared" si="102"/>
        <v>1.0876835829576711E-2</v>
      </c>
      <c r="CN152" s="4">
        <v>40056</v>
      </c>
      <c r="CO152">
        <v>171.46</v>
      </c>
      <c r="CP152" s="6">
        <f t="shared" si="103"/>
        <v>2.9246607393542349E-3</v>
      </c>
    </row>
    <row r="153" spans="1:94" x14ac:dyDescent="0.35">
      <c r="A153" s="3">
        <v>40025</v>
      </c>
      <c r="B153" s="6">
        <f t="shared" si="73"/>
        <v>0.15298884370173566</v>
      </c>
      <c r="C153" s="8">
        <f t="shared" si="74"/>
        <v>104.04500104248203</v>
      </c>
      <c r="D153" s="8">
        <f t="shared" si="104"/>
        <v>204.04500104248203</v>
      </c>
      <c r="E153" s="7">
        <f>SUMPRODUCT(J153:X153,Z153:AN153)</f>
        <v>2.8877662785235212E-2</v>
      </c>
      <c r="F153" s="8">
        <f t="shared" si="75"/>
        <v>36.858212637108721</v>
      </c>
      <c r="G153" s="8">
        <f t="shared" si="105"/>
        <v>136.85821263710872</v>
      </c>
      <c r="H153" s="3"/>
      <c r="I153" s="3"/>
      <c r="J153" s="5">
        <v>5.1040172849367002E-2</v>
      </c>
      <c r="K153" s="5">
        <v>0.100087593344981</v>
      </c>
      <c r="L153" s="5">
        <v>7.4336602001736293E-2</v>
      </c>
      <c r="M153" s="5">
        <v>3.2802715195600601E-2</v>
      </c>
      <c r="N153" s="5">
        <v>9.8034562704512093E-2</v>
      </c>
      <c r="O153" s="5">
        <v>9.7462022176429103E-2</v>
      </c>
      <c r="P153" s="5">
        <v>2.16888977487651E-10</v>
      </c>
      <c r="Q153" s="5">
        <v>3.8987239222688798E-2</v>
      </c>
      <c r="R153" s="5">
        <v>8.4725458539250106E-2</v>
      </c>
      <c r="S153" s="5">
        <v>0.10726497849415</v>
      </c>
      <c r="T153" s="5">
        <v>9.1589897215690899E-2</v>
      </c>
      <c r="U153" s="5">
        <v>9.6656616132605899E-2</v>
      </c>
      <c r="V153" s="5">
        <v>0.12701214190278401</v>
      </c>
      <c r="X153" s="5">
        <v>3.3157777185596199E-12</v>
      </c>
      <c r="Z153" s="7">
        <f t="shared" si="76"/>
        <v>0.15298884370173566</v>
      </c>
      <c r="AA153" s="7">
        <f t="shared" si="77"/>
        <v>0.10012342776536985</v>
      </c>
      <c r="AB153" s="7">
        <v>0</v>
      </c>
      <c r="AC153" s="7">
        <f t="shared" si="78"/>
        <v>0.13775655354602714</v>
      </c>
      <c r="AD153" s="7">
        <f t="shared" si="79"/>
        <v>3.2317008652053954E-2</v>
      </c>
      <c r="AE153" s="7">
        <v>0</v>
      </c>
      <c r="AF153" s="7">
        <f t="shared" si="81"/>
        <v>2.2928488164853859E-3</v>
      </c>
      <c r="AG153" s="7">
        <v>0</v>
      </c>
      <c r="AH153" s="7">
        <f t="shared" si="82"/>
        <v>1.0776706173343739E-3</v>
      </c>
      <c r="AI153" s="7">
        <f t="shared" si="83"/>
        <v>-8.4913112164296482E-3</v>
      </c>
      <c r="AJ153" s="7">
        <f t="shared" si="84"/>
        <v>1.0776706173343739E-3</v>
      </c>
      <c r="AK153" s="7">
        <f t="shared" si="85"/>
        <v>4.2052067086173303E-2</v>
      </c>
      <c r="AL153" s="7">
        <f t="shared" si="86"/>
        <v>1.3541983322209696E-4</v>
      </c>
      <c r="AM153" s="7">
        <f t="shared" si="87"/>
        <v>-2.9081602977929694E-5</v>
      </c>
      <c r="AN153" s="7">
        <f t="shared" si="88"/>
        <v>5.2671621700710141E-4</v>
      </c>
      <c r="AU153" s="3"/>
      <c r="AV153" s="3"/>
      <c r="AW153" s="3"/>
      <c r="AX153" s="4">
        <v>40025</v>
      </c>
      <c r="AY153">
        <v>3581.8589999999999</v>
      </c>
      <c r="AZ153" s="6">
        <f t="shared" si="89"/>
        <v>0.15298884370173566</v>
      </c>
      <c r="BA153" s="4">
        <v>40025</v>
      </c>
      <c r="BB153">
        <v>374.35</v>
      </c>
      <c r="BC153" s="6">
        <f t="shared" si="90"/>
        <v>0.10012342776536985</v>
      </c>
      <c r="BF153" s="6" t="e">
        <f t="shared" si="91"/>
        <v>#DIV/0!</v>
      </c>
      <c r="BG153" s="4">
        <v>40025</v>
      </c>
      <c r="BH153">
        <v>559.89</v>
      </c>
      <c r="BI153" s="6">
        <f t="shared" si="92"/>
        <v>0.13775655354602714</v>
      </c>
      <c r="BJ153" s="4">
        <v>40025</v>
      </c>
      <c r="BK153">
        <v>253.66300000000001</v>
      </c>
      <c r="BL153" s="6">
        <f t="shared" si="93"/>
        <v>3.2317008652053954E-2</v>
      </c>
      <c r="BO153" s="6" t="e">
        <f t="shared" si="94"/>
        <v>#DIV/0!</v>
      </c>
      <c r="BP153" s="4">
        <v>40025</v>
      </c>
      <c r="BQ153">
        <v>104.039</v>
      </c>
      <c r="BR153" s="6">
        <f t="shared" si="95"/>
        <v>2.2928488164853859E-3</v>
      </c>
      <c r="BU153" s="6" t="e">
        <f t="shared" si="96"/>
        <v>#DIV/0!</v>
      </c>
      <c r="BV153" s="4">
        <v>39994</v>
      </c>
      <c r="BW153">
        <v>126.51990000000001</v>
      </c>
      <c r="BX153" s="6">
        <f t="shared" si="97"/>
        <v>1.0776706173343739E-3</v>
      </c>
      <c r="BY153" s="4">
        <v>39994</v>
      </c>
      <c r="BZ153">
        <v>602.52</v>
      </c>
      <c r="CA153" s="6">
        <f t="shared" si="98"/>
        <v>-8.4913112164296482E-3</v>
      </c>
      <c r="CB153" s="4">
        <v>39994</v>
      </c>
      <c r="CC153">
        <v>126.51990000000001</v>
      </c>
      <c r="CD153" s="6">
        <f t="shared" si="99"/>
        <v>1.0776706173343739E-3</v>
      </c>
      <c r="CE153" s="4">
        <v>40025</v>
      </c>
      <c r="CF153">
        <v>227.08680000000001</v>
      </c>
      <c r="CG153" s="6">
        <f t="shared" si="100"/>
        <v>4.2052067086173303E-2</v>
      </c>
      <c r="CH153" s="4">
        <v>40025</v>
      </c>
      <c r="CI153">
        <v>141.8005</v>
      </c>
      <c r="CJ153" s="6">
        <f t="shared" si="101"/>
        <v>1.3541983322209696E-4</v>
      </c>
      <c r="CK153" s="4">
        <v>40025</v>
      </c>
      <c r="CL153">
        <v>343.85</v>
      </c>
      <c r="CM153" s="6">
        <f t="shared" si="102"/>
        <v>-2.9081602977929694E-5</v>
      </c>
      <c r="CN153" s="4">
        <v>40025</v>
      </c>
      <c r="CO153">
        <v>170.96</v>
      </c>
      <c r="CP153" s="6">
        <f t="shared" si="103"/>
        <v>5.2671621700710141E-4</v>
      </c>
    </row>
    <row r="154" spans="1:94" x14ac:dyDescent="0.35">
      <c r="A154" s="3">
        <v>39994</v>
      </c>
      <c r="B154" s="6">
        <f t="shared" si="73"/>
        <v>0.12413281515737055</v>
      </c>
      <c r="C154" s="8">
        <f t="shared" si="74"/>
        <v>76.970490353908417</v>
      </c>
      <c r="D154" s="8">
        <f t="shared" si="104"/>
        <v>176.97049035390842</v>
      </c>
      <c r="E154" s="7">
        <f>SUMPRODUCT(J154:X154,Z154:AN154)</f>
        <v>2.3381383343843976E-2</v>
      </c>
      <c r="F154" s="8">
        <f t="shared" si="75"/>
        <v>33.016992775044912</v>
      </c>
      <c r="G154" s="8">
        <f t="shared" si="105"/>
        <v>133.01699277504491</v>
      </c>
      <c r="H154" s="3"/>
      <c r="I154" s="3"/>
      <c r="J154" s="5">
        <v>5.8245897771012398E-2</v>
      </c>
      <c r="K154" s="5">
        <v>5.6845168634030697E-2</v>
      </c>
      <c r="L154" s="5">
        <v>6.6793080477785302E-2</v>
      </c>
      <c r="M154" s="5">
        <v>7.6257523495095694E-2</v>
      </c>
      <c r="N154" s="5">
        <v>9.8992350999406994E-2</v>
      </c>
      <c r="O154" s="5">
        <v>0.108208261168511</v>
      </c>
      <c r="P154" s="5">
        <v>1.11854640791414E-13</v>
      </c>
      <c r="Q154" s="5">
        <v>4.0907383809280197E-2</v>
      </c>
      <c r="R154" s="5">
        <v>7.7038731011861802E-2</v>
      </c>
      <c r="S154" s="5">
        <v>9.99031904965825E-2</v>
      </c>
      <c r="T154" s="5">
        <v>0.110377867472828</v>
      </c>
      <c r="U154" s="5">
        <v>9.0901884546918804E-2</v>
      </c>
      <c r="V154" s="5">
        <v>0.115528660102379</v>
      </c>
      <c r="X154" s="5">
        <v>1.4196254787978199E-11</v>
      </c>
      <c r="Z154" s="7">
        <f t="shared" si="76"/>
        <v>0.12413281515737055</v>
      </c>
      <c r="AA154" s="7">
        <f t="shared" si="77"/>
        <v>3.3318590594132256E-3</v>
      </c>
      <c r="AB154" s="7">
        <v>0</v>
      </c>
      <c r="AC154" s="7">
        <f t="shared" si="78"/>
        <v>2.5421962908939458E-2</v>
      </c>
      <c r="AD154" s="7">
        <f t="shared" si="79"/>
        <v>-1.9026859570119091E-2</v>
      </c>
      <c r="AE154" s="7">
        <v>0</v>
      </c>
      <c r="AF154" s="7">
        <f t="shared" si="81"/>
        <v>-1.4151256992525429E-2</v>
      </c>
      <c r="AG154" s="7">
        <v>0</v>
      </c>
      <c r="AH154" s="7">
        <f t="shared" si="82"/>
        <v>6.9835220741227416E-2</v>
      </c>
      <c r="AI154" s="7">
        <f t="shared" si="83"/>
        <v>1.472798316801913E-2</v>
      </c>
      <c r="AJ154" s="7">
        <f t="shared" si="84"/>
        <v>6.9835220741227416E-2</v>
      </c>
      <c r="AK154" s="7">
        <f t="shared" si="85"/>
        <v>1.4587777609137096E-2</v>
      </c>
      <c r="AL154" s="7">
        <f t="shared" si="86"/>
        <v>1.8129795225021447E-4</v>
      </c>
      <c r="AM154" s="7">
        <f t="shared" si="87"/>
        <v>-1.0047502519073007E-2</v>
      </c>
      <c r="AN154" s="7">
        <f t="shared" si="88"/>
        <v>-7.8964175811414121E-3</v>
      </c>
      <c r="AU154" s="3"/>
      <c r="AV154" s="3"/>
      <c r="AW154" s="3"/>
      <c r="AX154" s="4">
        <v>39994</v>
      </c>
      <c r="AY154">
        <v>3106.5859999999998</v>
      </c>
      <c r="AZ154" s="6">
        <f t="shared" si="89"/>
        <v>0.12413281515737055</v>
      </c>
      <c r="BA154" s="4">
        <v>39994</v>
      </c>
      <c r="BB154">
        <v>340.28</v>
      </c>
      <c r="BC154" s="6">
        <f t="shared" si="90"/>
        <v>3.3318590594132256E-3</v>
      </c>
      <c r="BF154" s="6" t="e">
        <f t="shared" si="91"/>
        <v>#DIV/0!</v>
      </c>
      <c r="BG154" s="4">
        <v>39994</v>
      </c>
      <c r="BH154">
        <v>492.1</v>
      </c>
      <c r="BI154" s="6">
        <f t="shared" si="92"/>
        <v>2.5421962908939458E-2</v>
      </c>
      <c r="BJ154" s="4">
        <v>39994</v>
      </c>
      <c r="BK154">
        <v>245.72200000000001</v>
      </c>
      <c r="BL154" s="6">
        <f t="shared" si="93"/>
        <v>-1.9026859570119091E-2</v>
      </c>
      <c r="BO154" s="6" t="e">
        <f t="shared" si="94"/>
        <v>#DIV/0!</v>
      </c>
      <c r="BP154" s="4">
        <v>39994</v>
      </c>
      <c r="BQ154">
        <v>103.801</v>
      </c>
      <c r="BR154" s="6">
        <f t="shared" si="95"/>
        <v>-1.4151256992525429E-2</v>
      </c>
      <c r="BU154" s="6" t="e">
        <f t="shared" si="96"/>
        <v>#DIV/0!</v>
      </c>
      <c r="BV154" s="4">
        <v>39964</v>
      </c>
      <c r="BW154">
        <v>126.3837</v>
      </c>
      <c r="BX154" s="6">
        <f t="shared" si="97"/>
        <v>6.9835220741227416E-2</v>
      </c>
      <c r="BY154" s="4">
        <v>39964</v>
      </c>
      <c r="BZ154">
        <v>607.67999999999995</v>
      </c>
      <c r="CA154" s="6">
        <f t="shared" si="98"/>
        <v>1.472798316801913E-2</v>
      </c>
      <c r="CB154" s="4">
        <v>39964</v>
      </c>
      <c r="CC154">
        <v>126.3837</v>
      </c>
      <c r="CD154" s="6">
        <f t="shared" si="99"/>
        <v>6.9835220741227416E-2</v>
      </c>
      <c r="CE154" s="4">
        <v>39994</v>
      </c>
      <c r="CF154">
        <v>217.92269999999999</v>
      </c>
      <c r="CG154" s="6">
        <f t="shared" si="100"/>
        <v>1.4587777609137096E-2</v>
      </c>
      <c r="CH154" s="4">
        <v>39994</v>
      </c>
      <c r="CI154">
        <v>141.78129999999999</v>
      </c>
      <c r="CJ154" s="6">
        <f t="shared" si="101"/>
        <v>1.8129795225021447E-4</v>
      </c>
      <c r="CK154" s="4">
        <v>39994</v>
      </c>
      <c r="CL154">
        <v>343.86</v>
      </c>
      <c r="CM154" s="6">
        <f t="shared" si="102"/>
        <v>-1.0047502519073007E-2</v>
      </c>
      <c r="CN154" s="4">
        <v>39994</v>
      </c>
      <c r="CO154">
        <v>170.87</v>
      </c>
      <c r="CP154" s="6">
        <f t="shared" si="103"/>
        <v>-7.8964175811414121E-3</v>
      </c>
    </row>
    <row r="155" spans="1:94" x14ac:dyDescent="0.35">
      <c r="A155" s="3">
        <v>39964</v>
      </c>
      <c r="B155" s="6">
        <f t="shared" si="73"/>
        <v>6.2652320266891534E-2</v>
      </c>
      <c r="C155" s="8">
        <f t="shared" si="74"/>
        <v>57.428453264335843</v>
      </c>
      <c r="D155" s="8">
        <f t="shared" si="104"/>
        <v>157.42845326433584</v>
      </c>
      <c r="E155" s="7">
        <f>SUMPRODUCT(J155:X155,Z155:AN155)</f>
        <v>5.0058632780975984E-2</v>
      </c>
      <c r="F155" s="8">
        <f t="shared" si="75"/>
        <v>29.97792899106588</v>
      </c>
      <c r="G155" s="8">
        <f t="shared" si="105"/>
        <v>129.97792899106588</v>
      </c>
      <c r="H155" s="3"/>
      <c r="I155" s="3"/>
      <c r="J155" s="5">
        <v>5.7614472272988798E-2</v>
      </c>
      <c r="K155" s="5">
        <v>5.86633138518469E-2</v>
      </c>
      <c r="L155" s="5">
        <v>6.8573539173134704E-2</v>
      </c>
      <c r="M155" s="5">
        <v>7.4497251352929297E-2</v>
      </c>
      <c r="N155" s="5">
        <v>9.7004021196493206E-2</v>
      </c>
      <c r="O155" s="5">
        <v>0.110965912209296</v>
      </c>
      <c r="P155" s="5">
        <v>1.5514505790532301E-11</v>
      </c>
      <c r="Q155" s="5">
        <v>4.0190007678052801E-2</v>
      </c>
      <c r="R155" s="5">
        <v>8.9659598163798898E-2</v>
      </c>
      <c r="S155" s="5">
        <v>9.7687391796242695E-2</v>
      </c>
      <c r="T155" s="5">
        <v>9.9852142474697203E-2</v>
      </c>
      <c r="U155" s="5">
        <v>9.0677253371012803E-2</v>
      </c>
      <c r="V155" s="5">
        <v>0.114615096262166</v>
      </c>
      <c r="X155" s="5">
        <v>1.81825944194934E-10</v>
      </c>
      <c r="Z155" s="7">
        <f t="shared" si="76"/>
        <v>6.2652320266891534E-2</v>
      </c>
      <c r="AA155" s="7">
        <f t="shared" si="77"/>
        <v>0.1430352869805534</v>
      </c>
      <c r="AB155" s="7">
        <v>0</v>
      </c>
      <c r="AC155" s="7">
        <f t="shared" si="78"/>
        <v>0.16007542061496802</v>
      </c>
      <c r="AD155" s="7">
        <f t="shared" si="79"/>
        <v>0.13004484304932731</v>
      </c>
      <c r="AE155" s="7">
        <v>0</v>
      </c>
      <c r="AF155" s="7">
        <f t="shared" si="81"/>
        <v>9.3272493721121858E-3</v>
      </c>
      <c r="AG155" s="7">
        <v>0</v>
      </c>
      <c r="AH155" s="7">
        <f t="shared" si="82"/>
        <v>3.4096151304242782E-2</v>
      </c>
      <c r="AI155" s="7">
        <f t="shared" si="83"/>
        <v>1.9407729630248755E-3</v>
      </c>
      <c r="AJ155" s="7">
        <f t="shared" si="84"/>
        <v>3.4096151304242782E-2</v>
      </c>
      <c r="AK155" s="7">
        <f t="shared" si="85"/>
        <v>7.5547414552854589E-2</v>
      </c>
      <c r="AL155" s="7">
        <f t="shared" si="86"/>
        <v>1.4251908838574167E-4</v>
      </c>
      <c r="AM155" s="7">
        <f t="shared" si="87"/>
        <v>4.3061769916819412E-2</v>
      </c>
      <c r="AN155" s="7">
        <f t="shared" si="88"/>
        <v>9.791275797373284E-3</v>
      </c>
      <c r="AU155" s="3"/>
      <c r="AV155" s="3"/>
      <c r="AW155" s="3"/>
      <c r="AX155" s="4">
        <v>39962</v>
      </c>
      <c r="AY155">
        <v>2763.54</v>
      </c>
      <c r="AZ155" s="6">
        <f t="shared" si="89"/>
        <v>6.2652320266891534E-2</v>
      </c>
      <c r="BA155" s="4">
        <v>39962</v>
      </c>
      <c r="BB155">
        <v>339.15</v>
      </c>
      <c r="BC155" s="6">
        <f t="shared" si="90"/>
        <v>0.1430352869805534</v>
      </c>
      <c r="BF155" s="6" t="e">
        <f t="shared" si="91"/>
        <v>#DIV/0!</v>
      </c>
      <c r="BG155" s="4">
        <v>39962</v>
      </c>
      <c r="BH155">
        <v>479.9</v>
      </c>
      <c r="BI155" s="6">
        <f t="shared" si="92"/>
        <v>0.16007542061496802</v>
      </c>
      <c r="BJ155" s="4">
        <v>39962</v>
      </c>
      <c r="BK155">
        <v>250.488</v>
      </c>
      <c r="BL155" s="6">
        <f t="shared" si="93"/>
        <v>0.13004484304932731</v>
      </c>
      <c r="BO155" s="6" t="e">
        <f t="shared" si="94"/>
        <v>#DIV/0!</v>
      </c>
      <c r="BP155" s="4">
        <v>39962</v>
      </c>
      <c r="BQ155">
        <v>105.291</v>
      </c>
      <c r="BR155" s="6">
        <f t="shared" si="95"/>
        <v>9.3272493721121858E-3</v>
      </c>
      <c r="BU155" s="6" t="e">
        <f t="shared" si="96"/>
        <v>#DIV/0!</v>
      </c>
      <c r="BV155" s="4">
        <v>39933</v>
      </c>
      <c r="BW155">
        <v>118.13379999999999</v>
      </c>
      <c r="BX155" s="6">
        <f t="shared" si="97"/>
        <v>3.4096151304242782E-2</v>
      </c>
      <c r="BY155" s="4">
        <v>39933</v>
      </c>
      <c r="BZ155">
        <v>598.86</v>
      </c>
      <c r="CA155" s="6">
        <f t="shared" si="98"/>
        <v>1.9407729630248755E-3</v>
      </c>
      <c r="CB155" s="4">
        <v>39933</v>
      </c>
      <c r="CC155">
        <v>118.13379999999999</v>
      </c>
      <c r="CD155" s="6">
        <f t="shared" si="99"/>
        <v>3.4096151304242782E-2</v>
      </c>
      <c r="CE155" s="4">
        <v>39964</v>
      </c>
      <c r="CF155">
        <v>214.7894</v>
      </c>
      <c r="CG155" s="6">
        <f t="shared" si="100"/>
        <v>7.5547414552854589E-2</v>
      </c>
      <c r="CH155" s="4">
        <v>39962</v>
      </c>
      <c r="CI155">
        <v>141.75559999999999</v>
      </c>
      <c r="CJ155" s="6">
        <f t="shared" si="101"/>
        <v>1.4251908838574167E-4</v>
      </c>
      <c r="CK155" s="4">
        <v>39964</v>
      </c>
      <c r="CL155">
        <v>347.35</v>
      </c>
      <c r="CM155" s="6">
        <f t="shared" si="102"/>
        <v>4.3061769916819412E-2</v>
      </c>
      <c r="CN155" s="4">
        <v>39964</v>
      </c>
      <c r="CO155">
        <v>172.23</v>
      </c>
      <c r="CP155" s="6">
        <f t="shared" si="103"/>
        <v>9.791275797373284E-3</v>
      </c>
    </row>
    <row r="156" spans="1:94" x14ac:dyDescent="0.35">
      <c r="A156" s="3">
        <v>39933</v>
      </c>
      <c r="B156" s="6">
        <f t="shared" si="73"/>
        <v>4.412319709897753E-2</v>
      </c>
      <c r="C156" s="8">
        <f t="shared" si="74"/>
        <v>48.14671766283513</v>
      </c>
      <c r="D156" s="8">
        <f t="shared" si="104"/>
        <v>148.14671766283513</v>
      </c>
      <c r="E156" s="7">
        <f>SUMPRODUCT(J156:X156,Z156:AN156)</f>
        <v>3.1102308445896218E-2</v>
      </c>
      <c r="F156" s="8">
        <f t="shared" si="75"/>
        <v>23.781591744864983</v>
      </c>
      <c r="G156" s="8">
        <f t="shared" si="105"/>
        <v>123.78159174486498</v>
      </c>
      <c r="H156" s="3"/>
      <c r="I156" s="3"/>
      <c r="J156" s="5">
        <v>4.64561099710901E-2</v>
      </c>
      <c r="K156" s="5">
        <v>6.0491723615246698E-2</v>
      </c>
      <c r="L156" s="5">
        <v>6.5779556956013702E-2</v>
      </c>
      <c r="M156" s="5">
        <v>7.4651092198854005E-2</v>
      </c>
      <c r="N156" s="5">
        <v>0.10187222706384901</v>
      </c>
      <c r="O156" s="5">
        <v>0.107154250090066</v>
      </c>
      <c r="P156" s="5">
        <v>8.6871042024270699E-10</v>
      </c>
      <c r="Q156" s="5">
        <v>5.1552433725587099E-2</v>
      </c>
      <c r="R156" s="5">
        <v>9.3495683895182702E-2</v>
      </c>
      <c r="S156" s="5">
        <v>9.4988440864758494E-2</v>
      </c>
      <c r="T156" s="5">
        <v>0.103933437498612</v>
      </c>
      <c r="U156" s="5">
        <v>7.9756062729579899E-2</v>
      </c>
      <c r="V156" s="5">
        <v>0.119868979715228</v>
      </c>
      <c r="X156" s="5">
        <v>8.0722077681642397E-10</v>
      </c>
      <c r="Z156" s="7">
        <f t="shared" si="76"/>
        <v>4.412319709897753E-2</v>
      </c>
      <c r="AA156" s="7">
        <f t="shared" si="77"/>
        <v>9.9496034981101183E-2</v>
      </c>
      <c r="AB156" s="7">
        <v>0</v>
      </c>
      <c r="AC156" s="7">
        <f t="shared" si="78"/>
        <v>0.17696597245931486</v>
      </c>
      <c r="AD156" s="7">
        <f t="shared" si="79"/>
        <v>7.3301855495821362E-3</v>
      </c>
      <c r="AE156" s="7">
        <v>0</v>
      </c>
      <c r="AF156" s="7">
        <f t="shared" si="81"/>
        <v>-1.3588010023166732E-2</v>
      </c>
      <c r="AG156" s="7">
        <v>0</v>
      </c>
      <c r="AH156" s="7">
        <f t="shared" si="82"/>
        <v>2.7167560413317263E-2</v>
      </c>
      <c r="AI156" s="7">
        <f t="shared" si="83"/>
        <v>2.6776450112140087E-4</v>
      </c>
      <c r="AJ156" s="7">
        <f t="shared" si="84"/>
        <v>2.7167560413317263E-2</v>
      </c>
      <c r="AK156" s="7">
        <f t="shared" si="85"/>
        <v>4.6045346594605532E-2</v>
      </c>
      <c r="AL156" s="7">
        <f t="shared" si="86"/>
        <v>1.2419046866369223E-4</v>
      </c>
      <c r="AM156" s="7">
        <f t="shared" si="87"/>
        <v>2.1667820277467584E-3</v>
      </c>
      <c r="AN156" s="7">
        <f t="shared" si="88"/>
        <v>9.6489670277629513E-3</v>
      </c>
      <c r="AU156" s="3"/>
      <c r="AV156" s="3"/>
      <c r="AW156" s="3"/>
      <c r="AX156" s="4">
        <v>39933</v>
      </c>
      <c r="AY156">
        <v>2600.6060000000002</v>
      </c>
      <c r="AZ156" s="6">
        <f t="shared" si="89"/>
        <v>4.412319709897753E-2</v>
      </c>
      <c r="BA156" s="4">
        <v>39933</v>
      </c>
      <c r="BB156">
        <v>296.70999999999998</v>
      </c>
      <c r="BC156" s="6">
        <f t="shared" si="90"/>
        <v>9.9496034981101183E-2</v>
      </c>
      <c r="BF156" s="6" t="e">
        <f t="shared" si="91"/>
        <v>#DIV/0!</v>
      </c>
      <c r="BG156" s="4">
        <v>39933</v>
      </c>
      <c r="BH156">
        <v>413.68</v>
      </c>
      <c r="BI156" s="6">
        <f t="shared" si="92"/>
        <v>0.17696597245931486</v>
      </c>
      <c r="BJ156" s="4">
        <v>39933</v>
      </c>
      <c r="BK156">
        <v>221.66200000000001</v>
      </c>
      <c r="BL156" s="6">
        <f t="shared" si="93"/>
        <v>7.3301855495821362E-3</v>
      </c>
      <c r="BO156" s="6" t="e">
        <f t="shared" si="94"/>
        <v>#DIV/0!</v>
      </c>
      <c r="BP156" s="4">
        <v>39933</v>
      </c>
      <c r="BQ156">
        <v>104.318</v>
      </c>
      <c r="BR156" s="6">
        <f t="shared" si="95"/>
        <v>-1.3588010023166732E-2</v>
      </c>
      <c r="BU156" s="6" t="e">
        <f t="shared" si="96"/>
        <v>#DIV/0!</v>
      </c>
      <c r="BV156" s="4">
        <v>39903</v>
      </c>
      <c r="BW156">
        <v>114.23869999999999</v>
      </c>
      <c r="BX156" s="6">
        <f t="shared" si="97"/>
        <v>2.7167560413317263E-2</v>
      </c>
      <c r="BY156" s="4">
        <v>39903</v>
      </c>
      <c r="BZ156">
        <v>597.70000000000005</v>
      </c>
      <c r="CA156" s="6">
        <f t="shared" si="98"/>
        <v>2.6776450112140087E-4</v>
      </c>
      <c r="CB156" s="4">
        <v>39903</v>
      </c>
      <c r="CC156">
        <v>114.23869999999999</v>
      </c>
      <c r="CD156" s="6">
        <f t="shared" si="99"/>
        <v>2.7167560413317263E-2</v>
      </c>
      <c r="CE156" s="4">
        <v>39933</v>
      </c>
      <c r="CF156">
        <v>199.70240000000001</v>
      </c>
      <c r="CG156" s="6">
        <f t="shared" si="100"/>
        <v>4.6045346594605532E-2</v>
      </c>
      <c r="CH156" s="4">
        <v>39933</v>
      </c>
      <c r="CI156">
        <v>141.7354</v>
      </c>
      <c r="CJ156" s="6">
        <f t="shared" si="101"/>
        <v>1.2419046866369223E-4</v>
      </c>
      <c r="CK156" s="4">
        <v>39933</v>
      </c>
      <c r="CL156">
        <v>333.01</v>
      </c>
      <c r="CM156" s="6">
        <f t="shared" si="102"/>
        <v>2.1667820277467584E-3</v>
      </c>
      <c r="CN156" s="4">
        <v>39933</v>
      </c>
      <c r="CO156">
        <v>170.56</v>
      </c>
      <c r="CP156" s="6">
        <f t="shared" si="103"/>
        <v>9.6489670277629513E-3</v>
      </c>
    </row>
    <row r="157" spans="1:94" x14ac:dyDescent="0.35">
      <c r="A157" s="3">
        <v>39903</v>
      </c>
      <c r="B157" s="6">
        <f t="shared" si="73"/>
        <v>0.13906030913266695</v>
      </c>
      <c r="C157" s="8">
        <f t="shared" si="74"/>
        <v>41.88624299742628</v>
      </c>
      <c r="D157" s="8">
        <f t="shared" si="104"/>
        <v>141.88624299742628</v>
      </c>
      <c r="E157" s="7">
        <f>SUMPRODUCT(J157:X157,Z157:AN157)</f>
        <v>1.9950045879743198E-2</v>
      </c>
      <c r="F157" s="8">
        <f t="shared" si="75"/>
        <v>20.04782719518083</v>
      </c>
      <c r="G157" s="8">
        <f t="shared" si="105"/>
        <v>120.04782719518083</v>
      </c>
      <c r="H157" s="3"/>
      <c r="I157" s="3"/>
      <c r="J157" s="5">
        <v>4.3415294053170003E-2</v>
      </c>
      <c r="K157" s="5">
        <v>7.0265359530742297E-2</v>
      </c>
      <c r="L157" s="5">
        <v>5.6078559373612301E-2</v>
      </c>
      <c r="M157" s="5">
        <v>6.2895406682083196E-2</v>
      </c>
      <c r="N157" s="5">
        <v>0.11720789493282301</v>
      </c>
      <c r="O157" s="5">
        <v>0.112946310371259</v>
      </c>
      <c r="P157" s="5">
        <v>8.3809812185444995E-12</v>
      </c>
      <c r="Q157" s="5">
        <v>6.6885185797209507E-2</v>
      </c>
      <c r="R157" s="5">
        <v>0.139490298881114</v>
      </c>
      <c r="S157" s="5">
        <v>8.7958014595133596E-2</v>
      </c>
      <c r="T157" s="5">
        <v>0.12151137703675401</v>
      </c>
      <c r="U157" s="5">
        <v>4.8784755109564201E-4</v>
      </c>
      <c r="V157" s="5">
        <v>0.12085845070569801</v>
      </c>
      <c r="X157" s="5">
        <v>4.80924253611848E-10</v>
      </c>
      <c r="Z157" s="7">
        <f t="shared" si="76"/>
        <v>0.13906030913266695</v>
      </c>
      <c r="AA157" s="7">
        <f t="shared" si="77"/>
        <v>0.13239058369350851</v>
      </c>
      <c r="AB157" s="7">
        <v>0</v>
      </c>
      <c r="AC157" s="7">
        <f t="shared" si="78"/>
        <v>6.6545289030496155E-2</v>
      </c>
      <c r="AD157" s="7">
        <f t="shared" si="79"/>
        <v>3.6031752010395775E-2</v>
      </c>
      <c r="AE157" s="7">
        <v>0</v>
      </c>
      <c r="AF157" s="7">
        <f t="shared" si="81"/>
        <v>1.4864787056407426E-2</v>
      </c>
      <c r="AG157" s="7">
        <v>0</v>
      </c>
      <c r="AH157" s="7">
        <f t="shared" si="82"/>
        <v>-1.5396219599969134E-2</v>
      </c>
      <c r="AI157" s="7">
        <f t="shared" si="83"/>
        <v>2.1299075921981346E-3</v>
      </c>
      <c r="AJ157" s="7">
        <f t="shared" si="84"/>
        <v>-1.5396219599969134E-2</v>
      </c>
      <c r="AK157" s="7">
        <f t="shared" si="85"/>
        <v>2.6522872731398375E-2</v>
      </c>
      <c r="AL157" s="7">
        <f t="shared" si="86"/>
        <v>1.6373242170134058E-4</v>
      </c>
      <c r="AM157" s="7">
        <f t="shared" si="87"/>
        <v>-1.0423181154888472E-2</v>
      </c>
      <c r="AN157" s="7">
        <f t="shared" si="88"/>
        <v>-9.2663186909857729E-3</v>
      </c>
      <c r="AU157" s="3"/>
      <c r="AV157" s="3"/>
      <c r="AW157" s="3"/>
      <c r="AX157" s="4">
        <v>39903</v>
      </c>
      <c r="AY157">
        <v>2490.7080000000001</v>
      </c>
      <c r="AZ157" s="6">
        <f t="shared" si="89"/>
        <v>0.13906030913266695</v>
      </c>
      <c r="BA157" s="4">
        <v>39903</v>
      </c>
      <c r="BB157">
        <v>269.86</v>
      </c>
      <c r="BC157" s="6">
        <f t="shared" si="90"/>
        <v>0.13239058369350851</v>
      </c>
      <c r="BF157" s="6" t="e">
        <f t="shared" si="91"/>
        <v>#DIV/0!</v>
      </c>
      <c r="BG157" s="4">
        <v>39903</v>
      </c>
      <c r="BH157">
        <v>351.48</v>
      </c>
      <c r="BI157" s="6">
        <f t="shared" si="92"/>
        <v>6.6545289030496155E-2</v>
      </c>
      <c r="BJ157" s="4">
        <v>39903</v>
      </c>
      <c r="BK157">
        <v>220.04900000000001</v>
      </c>
      <c r="BL157" s="6">
        <f t="shared" si="93"/>
        <v>3.6031752010395775E-2</v>
      </c>
      <c r="BO157" s="6" t="e">
        <f t="shared" si="94"/>
        <v>#DIV/0!</v>
      </c>
      <c r="BP157" s="4">
        <v>39903</v>
      </c>
      <c r="BQ157">
        <v>105.755</v>
      </c>
      <c r="BR157" s="6">
        <f t="shared" si="95"/>
        <v>1.4864787056407426E-2</v>
      </c>
      <c r="BU157" s="6" t="e">
        <f t="shared" si="96"/>
        <v>#DIV/0!</v>
      </c>
      <c r="BV157" s="4">
        <v>39872</v>
      </c>
      <c r="BW157">
        <v>111.21720000000001</v>
      </c>
      <c r="BX157" s="6">
        <f t="shared" si="97"/>
        <v>-1.5396219599969134E-2</v>
      </c>
      <c r="BY157" s="4">
        <v>39872</v>
      </c>
      <c r="BZ157">
        <v>597.54</v>
      </c>
      <c r="CA157" s="6">
        <f t="shared" si="98"/>
        <v>2.1299075921981346E-3</v>
      </c>
      <c r="CB157" s="4">
        <v>39872</v>
      </c>
      <c r="CC157">
        <v>111.21720000000001</v>
      </c>
      <c r="CD157" s="6">
        <f t="shared" si="99"/>
        <v>-1.5396219599969134E-2</v>
      </c>
      <c r="CE157" s="4">
        <v>39903</v>
      </c>
      <c r="CF157">
        <v>190.9118</v>
      </c>
      <c r="CG157" s="6">
        <f t="shared" si="100"/>
        <v>2.6522872731398375E-2</v>
      </c>
      <c r="CH157" s="4">
        <v>39903</v>
      </c>
      <c r="CI157">
        <v>141.71780000000001</v>
      </c>
      <c r="CJ157" s="6">
        <f t="shared" si="101"/>
        <v>1.6373242170134058E-4</v>
      </c>
      <c r="CK157" s="4">
        <v>39903</v>
      </c>
      <c r="CL157">
        <v>332.29</v>
      </c>
      <c r="CM157" s="6">
        <f t="shared" si="102"/>
        <v>-1.0423181154888472E-2</v>
      </c>
      <c r="CN157" s="4">
        <v>39903</v>
      </c>
      <c r="CO157">
        <v>168.93</v>
      </c>
      <c r="CP157" s="6">
        <f t="shared" si="103"/>
        <v>-9.2663186909857729E-3</v>
      </c>
    </row>
    <row r="158" spans="1:94" x14ac:dyDescent="0.35">
      <c r="A158" s="3">
        <v>39872</v>
      </c>
      <c r="B158" s="6">
        <f t="shared" si="73"/>
        <v>4.6287426467703147E-2</v>
      </c>
      <c r="C158" s="8">
        <f t="shared" si="74"/>
        <v>24.564293795352242</v>
      </c>
      <c r="D158" s="8">
        <f t="shared" si="104"/>
        <v>124.56429379535224</v>
      </c>
      <c r="E158" s="7">
        <f>SUMPRODUCT(J158:X158,Z158:AN158)</f>
        <v>-1.1608965940191559E-2</v>
      </c>
      <c r="F158" s="8">
        <f t="shared" si="75"/>
        <v>17.699712530171325</v>
      </c>
      <c r="G158" s="8">
        <f t="shared" si="105"/>
        <v>117.69971253017133</v>
      </c>
      <c r="H158" s="3"/>
      <c r="I158" s="3"/>
      <c r="J158" s="5">
        <v>5.4721257926715998E-2</v>
      </c>
      <c r="K158" s="5">
        <v>5.8329922426502201E-2</v>
      </c>
      <c r="L158" s="5">
        <v>6.6106688215921694E-2</v>
      </c>
      <c r="M158" s="5">
        <v>7.4343783308333494E-2</v>
      </c>
      <c r="N158" s="5">
        <v>0.10201559837771999</v>
      </c>
      <c r="O158" s="5">
        <v>0.107567995717732</v>
      </c>
      <c r="P158" s="5">
        <v>5.0178834546756203E-10</v>
      </c>
      <c r="Q158" s="5">
        <v>4.1925120831269098E-2</v>
      </c>
      <c r="R158" s="5">
        <v>9.5957738279332794E-2</v>
      </c>
      <c r="S158" s="5">
        <v>9.2848489877449994E-2</v>
      </c>
      <c r="T158" s="5">
        <v>0.101804553290485</v>
      </c>
      <c r="U158" s="5">
        <v>8.7290765493029596E-2</v>
      </c>
      <c r="V158" s="5">
        <v>0.117088085687213</v>
      </c>
      <c r="X158" s="5">
        <v>6.6506279444275504E-11</v>
      </c>
      <c r="Z158" s="7">
        <f t="shared" si="76"/>
        <v>4.6287426467703147E-2</v>
      </c>
      <c r="AA158" s="7">
        <f t="shared" si="77"/>
        <v>-2.5595943901541445E-2</v>
      </c>
      <c r="AB158" s="7">
        <v>0</v>
      </c>
      <c r="AC158" s="7">
        <f t="shared" si="78"/>
        <v>-6.9172974805106785E-2</v>
      </c>
      <c r="AD158" s="7">
        <f t="shared" si="79"/>
        <v>-4.4333157854478576E-2</v>
      </c>
      <c r="AE158" s="7">
        <v>0</v>
      </c>
      <c r="AF158" s="7">
        <f t="shared" si="81"/>
        <v>-1.0248373462506469E-2</v>
      </c>
      <c r="AG158" s="7">
        <v>0</v>
      </c>
      <c r="AH158" s="7">
        <f t="shared" si="82"/>
        <v>-2.1736249860348607E-2</v>
      </c>
      <c r="AI158" s="7">
        <f t="shared" si="83"/>
        <v>2.330570286086929E-2</v>
      </c>
      <c r="AJ158" s="7">
        <f t="shared" si="84"/>
        <v>-2.1736249860348607E-2</v>
      </c>
      <c r="AK158" s="7">
        <f t="shared" si="85"/>
        <v>-9.9569069920336113E-3</v>
      </c>
      <c r="AL158" s="7">
        <f t="shared" si="86"/>
        <v>1.7293698529200947E-4</v>
      </c>
      <c r="AM158" s="7">
        <f t="shared" si="87"/>
        <v>4.1710114702828307E-4</v>
      </c>
      <c r="AN158" s="7">
        <f t="shared" si="88"/>
        <v>-9.37481689810726E-4</v>
      </c>
      <c r="AU158" s="3"/>
      <c r="AV158" s="3"/>
      <c r="AW158" s="3"/>
      <c r="AX158" s="4">
        <v>39871</v>
      </c>
      <c r="AY158">
        <v>2186.634</v>
      </c>
      <c r="AZ158" s="6">
        <f t="shared" si="89"/>
        <v>4.6287426467703147E-2</v>
      </c>
      <c r="BA158" s="4">
        <v>39871</v>
      </c>
      <c r="BB158">
        <v>238.31</v>
      </c>
      <c r="BC158" s="6">
        <f t="shared" si="90"/>
        <v>-2.5595943901541445E-2</v>
      </c>
      <c r="BF158" s="6" t="e">
        <f t="shared" si="91"/>
        <v>#DIV/0!</v>
      </c>
      <c r="BG158" s="4">
        <v>39871</v>
      </c>
      <c r="BH158">
        <v>329.55</v>
      </c>
      <c r="BI158" s="6">
        <f t="shared" si="92"/>
        <v>-6.9172974805106785E-2</v>
      </c>
      <c r="BJ158" s="4">
        <v>39871</v>
      </c>
      <c r="BK158">
        <v>212.39599999999999</v>
      </c>
      <c r="BL158" s="6">
        <f t="shared" si="93"/>
        <v>-4.4333157854478576E-2</v>
      </c>
      <c r="BO158" s="6" t="e">
        <f t="shared" si="94"/>
        <v>#DIV/0!</v>
      </c>
      <c r="BP158" s="4">
        <v>39871</v>
      </c>
      <c r="BQ158">
        <v>104.206</v>
      </c>
      <c r="BR158" s="6">
        <f t="shared" si="95"/>
        <v>-1.0248373462506469E-2</v>
      </c>
      <c r="BU158" s="6" t="e">
        <f t="shared" si="96"/>
        <v>#DIV/0!</v>
      </c>
      <c r="BV158" s="4">
        <v>39844</v>
      </c>
      <c r="BW158">
        <v>112.9563</v>
      </c>
      <c r="BX158" s="6">
        <f t="shared" si="97"/>
        <v>-2.1736249860348607E-2</v>
      </c>
      <c r="BY158" s="4">
        <v>39844</v>
      </c>
      <c r="BZ158">
        <v>596.27</v>
      </c>
      <c r="CA158" s="6">
        <f t="shared" si="98"/>
        <v>2.330570286086929E-2</v>
      </c>
      <c r="CB158" s="4">
        <v>39844</v>
      </c>
      <c r="CC158">
        <v>112.9563</v>
      </c>
      <c r="CD158" s="6">
        <f t="shared" si="99"/>
        <v>-2.1736249860348607E-2</v>
      </c>
      <c r="CE158" s="4">
        <v>39872</v>
      </c>
      <c r="CF158">
        <v>185.97909999999999</v>
      </c>
      <c r="CG158" s="6">
        <f t="shared" si="100"/>
        <v>-9.9569069920336113E-3</v>
      </c>
      <c r="CH158" s="4">
        <v>39871</v>
      </c>
      <c r="CI158">
        <v>141.69460000000001</v>
      </c>
      <c r="CJ158" s="6">
        <f t="shared" si="101"/>
        <v>1.7293698529200947E-4</v>
      </c>
      <c r="CK158" s="4">
        <v>39872</v>
      </c>
      <c r="CL158">
        <v>335.79</v>
      </c>
      <c r="CM158" s="6">
        <f t="shared" si="102"/>
        <v>4.1710114702828307E-4</v>
      </c>
      <c r="CN158" s="4">
        <v>39872</v>
      </c>
      <c r="CO158">
        <v>170.51</v>
      </c>
      <c r="CP158" s="6">
        <f t="shared" si="103"/>
        <v>-9.37481689810726E-4</v>
      </c>
    </row>
    <row r="159" spans="1:94" x14ac:dyDescent="0.35">
      <c r="A159" s="3">
        <v>39844</v>
      </c>
      <c r="B159" s="6">
        <f t="shared" si="73"/>
        <v>9.3161236598313865E-2</v>
      </c>
      <c r="C159" s="8">
        <f t="shared" si="74"/>
        <v>19.053608639726207</v>
      </c>
      <c r="D159" s="8">
        <f t="shared" si="104"/>
        <v>119.05360863972621</v>
      </c>
      <c r="E159" s="7">
        <f>SUMPRODUCT(J159:X159,Z159:AN159)</f>
        <v>-5.6246249950276262E-3</v>
      </c>
      <c r="F159" s="8">
        <f t="shared" si="75"/>
        <v>19.08213295573988</v>
      </c>
      <c r="G159" s="8">
        <f t="shared" si="105"/>
        <v>119.08213295573988</v>
      </c>
      <c r="H159" s="3"/>
      <c r="I159" s="3"/>
      <c r="J159" s="5">
        <v>5.8019622895214798E-2</v>
      </c>
      <c r="K159" s="5">
        <v>5.6737426977942998E-2</v>
      </c>
      <c r="L159" s="5">
        <v>4.5675436673169797E-2</v>
      </c>
      <c r="M159" s="5">
        <v>7.6871634293683697E-2</v>
      </c>
      <c r="N159" s="5">
        <v>0.10457114833664501</v>
      </c>
      <c r="O159" s="5">
        <v>0.10869654865103399</v>
      </c>
      <c r="P159" s="5">
        <v>5.1898287029448898E-10</v>
      </c>
      <c r="Q159" s="5">
        <v>6.2138370970091401E-2</v>
      </c>
      <c r="R159" s="5">
        <v>0.101000941889777</v>
      </c>
      <c r="S159" s="5">
        <v>9.1111340557550602E-2</v>
      </c>
      <c r="T159" s="5">
        <v>0.106208931356793</v>
      </c>
      <c r="U159" s="5">
        <v>7.1240966834802605E-2</v>
      </c>
      <c r="V159" s="5">
        <v>0.117727629698042</v>
      </c>
      <c r="X159" s="5">
        <v>3.4626996182191101E-10</v>
      </c>
      <c r="Z159" s="7">
        <f t="shared" si="76"/>
        <v>9.3161236598313865E-2</v>
      </c>
      <c r="AA159" s="7">
        <f t="shared" si="77"/>
        <v>-0.13463307621541296</v>
      </c>
      <c r="AB159" s="7">
        <v>0</v>
      </c>
      <c r="AC159" s="7">
        <f t="shared" si="78"/>
        <v>-4.7229473344277177E-2</v>
      </c>
      <c r="AD159" s="7">
        <f t="shared" si="79"/>
        <v>-5.3752224597017978E-2</v>
      </c>
      <c r="AE159" s="7">
        <v>0</v>
      </c>
      <c r="AF159" s="7">
        <f t="shared" si="81"/>
        <v>-1.1232050788403546E-2</v>
      </c>
      <c r="AG159" s="7">
        <v>0</v>
      </c>
      <c r="AH159" s="7">
        <f t="shared" si="82"/>
        <v>2.7528952787423195E-2</v>
      </c>
      <c r="AI159" s="7">
        <f t="shared" si="83"/>
        <v>1.108797501301423E-2</v>
      </c>
      <c r="AJ159" s="7">
        <f t="shared" si="84"/>
        <v>2.7528952787423195E-2</v>
      </c>
      <c r="AK159" s="7">
        <f t="shared" si="85"/>
        <v>-1.2193409732326481E-2</v>
      </c>
      <c r="AL159" s="7">
        <f t="shared" si="86"/>
        <v>1.2424771888944709E-4</v>
      </c>
      <c r="AM159" s="7">
        <f t="shared" si="87"/>
        <v>5.6326212661413416E-3</v>
      </c>
      <c r="AN159" s="7">
        <f t="shared" si="88"/>
        <v>1.0898536989871319E-2</v>
      </c>
      <c r="AU159" s="3"/>
      <c r="AV159" s="3"/>
      <c r="AW159" s="3"/>
      <c r="AX159" s="4">
        <v>39843</v>
      </c>
      <c r="AY159">
        <v>2089.8980000000001</v>
      </c>
      <c r="AZ159" s="6">
        <f t="shared" si="89"/>
        <v>9.3161236598313865E-2</v>
      </c>
      <c r="BA159" s="4">
        <v>39843</v>
      </c>
      <c r="BB159">
        <v>244.57</v>
      </c>
      <c r="BC159" s="6">
        <f t="shared" si="90"/>
        <v>-0.13463307621541296</v>
      </c>
      <c r="BF159" s="6" t="e">
        <f t="shared" si="91"/>
        <v>#DIV/0!</v>
      </c>
      <c r="BG159" s="4">
        <v>39843</v>
      </c>
      <c r="BH159">
        <v>354.04</v>
      </c>
      <c r="BI159" s="6">
        <f t="shared" si="92"/>
        <v>-4.7229473344277177E-2</v>
      </c>
      <c r="BJ159" s="4">
        <v>39843</v>
      </c>
      <c r="BK159">
        <v>222.249</v>
      </c>
      <c r="BL159" s="6">
        <f t="shared" si="93"/>
        <v>-5.3752224597017978E-2</v>
      </c>
      <c r="BO159" s="6" t="e">
        <f t="shared" si="94"/>
        <v>#DIV/0!</v>
      </c>
      <c r="BP159" s="4">
        <v>39843</v>
      </c>
      <c r="BQ159">
        <v>105.285</v>
      </c>
      <c r="BR159" s="6">
        <f t="shared" si="95"/>
        <v>-1.1232050788403546E-2</v>
      </c>
      <c r="BU159" s="6" t="e">
        <f t="shared" si="96"/>
        <v>#DIV/0!</v>
      </c>
      <c r="BV159" s="4">
        <v>39813</v>
      </c>
      <c r="BW159">
        <v>115.4661</v>
      </c>
      <c r="BX159" s="6">
        <f t="shared" si="97"/>
        <v>2.7528952787423195E-2</v>
      </c>
      <c r="BY159" s="4">
        <v>39813</v>
      </c>
      <c r="BZ159">
        <v>582.69000000000005</v>
      </c>
      <c r="CA159" s="6">
        <f t="shared" si="98"/>
        <v>1.108797501301423E-2</v>
      </c>
      <c r="CB159" s="4">
        <v>39813</v>
      </c>
      <c r="CC159">
        <v>115.4661</v>
      </c>
      <c r="CD159" s="6">
        <f t="shared" si="99"/>
        <v>2.7528952787423195E-2</v>
      </c>
      <c r="CE159" s="4">
        <v>39844</v>
      </c>
      <c r="CF159">
        <v>187.84950000000001</v>
      </c>
      <c r="CG159" s="6">
        <f t="shared" si="100"/>
        <v>-1.2193409732326481E-2</v>
      </c>
      <c r="CH159" s="4">
        <v>39843</v>
      </c>
      <c r="CI159">
        <v>141.67009999999999</v>
      </c>
      <c r="CJ159" s="6">
        <f t="shared" si="101"/>
        <v>1.2424771888944709E-4</v>
      </c>
      <c r="CK159" s="4">
        <v>39844</v>
      </c>
      <c r="CL159">
        <v>335.65</v>
      </c>
      <c r="CM159" s="6">
        <f t="shared" si="102"/>
        <v>5.6326212661413416E-3</v>
      </c>
      <c r="CN159" s="4">
        <v>39844</v>
      </c>
      <c r="CO159">
        <v>170.67</v>
      </c>
      <c r="CP159" s="6">
        <f t="shared" si="103"/>
        <v>1.0898536989871319E-2</v>
      </c>
    </row>
    <row r="160" spans="1:94" x14ac:dyDescent="0.35">
      <c r="A160" s="3">
        <v>39813</v>
      </c>
      <c r="B160" s="6">
        <f t="shared" si="73"/>
        <v>-2.7170923509138401E-2</v>
      </c>
      <c r="C160" s="8">
        <f t="shared" si="74"/>
        <v>8.9076383738192249</v>
      </c>
      <c r="D160" s="8">
        <f t="shared" si="104"/>
        <v>108.90763837381922</v>
      </c>
      <c r="E160" s="7">
        <f>SUMPRODUCT(J160:X160,Z160:AN160)</f>
        <v>6.953593672410884E-3</v>
      </c>
      <c r="F160" s="8">
        <f t="shared" si="75"/>
        <v>19.755713937650967</v>
      </c>
      <c r="G160" s="8">
        <f t="shared" si="105"/>
        <v>119.75571393765097</v>
      </c>
      <c r="H160" s="3"/>
      <c r="I160" s="3"/>
      <c r="J160" s="5">
        <v>5.3923704945827801E-2</v>
      </c>
      <c r="K160" s="5">
        <v>5.46975800552644E-2</v>
      </c>
      <c r="L160" s="5">
        <v>6.8013931197388397E-2</v>
      </c>
      <c r="M160" s="5">
        <v>7.8459227986894198E-2</v>
      </c>
      <c r="N160" s="5">
        <v>0.101178740795022</v>
      </c>
      <c r="O160" s="5">
        <v>0.106981993644662</v>
      </c>
      <c r="P160" s="5">
        <v>1.3631785587999E-12</v>
      </c>
      <c r="Q160" s="5">
        <v>4.4411910028471002E-2</v>
      </c>
      <c r="R160" s="5">
        <v>9.1430421043119298E-2</v>
      </c>
      <c r="S160" s="5">
        <v>9.7862986088246895E-2</v>
      </c>
      <c r="T160" s="5">
        <v>0.10245434305138899</v>
      </c>
      <c r="U160" s="5">
        <v>8.4781379148594196E-2</v>
      </c>
      <c r="V160" s="5">
        <v>0.115803781987107</v>
      </c>
      <c r="X160" s="5">
        <v>2.66505206695938E-11</v>
      </c>
      <c r="Z160" s="7">
        <f t="shared" si="76"/>
        <v>-2.7170923509138401E-2</v>
      </c>
      <c r="AA160" s="7">
        <f t="shared" si="77"/>
        <v>9.5893598045678471E-2</v>
      </c>
      <c r="AB160" s="7">
        <v>0</v>
      </c>
      <c r="AC160" s="7">
        <f t="shared" si="78"/>
        <v>8.7506219087476883E-2</v>
      </c>
      <c r="AD160" s="7">
        <f t="shared" si="79"/>
        <v>-4.4839365595770682E-2</v>
      </c>
      <c r="AE160" s="7">
        <v>0</v>
      </c>
      <c r="AF160" s="7">
        <f t="shared" si="81"/>
        <v>3.2533017861644878E-2</v>
      </c>
      <c r="AG160" s="7">
        <v>0</v>
      </c>
      <c r="AH160" s="7">
        <f t="shared" si="82"/>
        <v>-1.6841138257617131E-2</v>
      </c>
      <c r="AI160" s="7">
        <f t="shared" si="83"/>
        <v>1.5399252942420201E-2</v>
      </c>
      <c r="AJ160" s="7">
        <f t="shared" si="84"/>
        <v>-1.6841138257617131E-2</v>
      </c>
      <c r="AK160" s="7">
        <f t="shared" si="85"/>
        <v>3.0465574978596099E-2</v>
      </c>
      <c r="AL160" s="7">
        <f t="shared" si="86"/>
        <v>1.7298839212597446E-4</v>
      </c>
      <c r="AM160" s="7">
        <f t="shared" si="87"/>
        <v>1.7901799329063755E-2</v>
      </c>
      <c r="AN160" s="7">
        <f t="shared" si="88"/>
        <v>9.9798058758387223E-2</v>
      </c>
      <c r="AU160" s="3"/>
      <c r="AV160" s="3"/>
      <c r="AW160" s="3"/>
      <c r="AX160" s="4">
        <v>39813</v>
      </c>
      <c r="AY160">
        <v>1911.7929999999999</v>
      </c>
      <c r="AZ160" s="6">
        <f t="shared" si="89"/>
        <v>-2.7170923509138401E-2</v>
      </c>
      <c r="BA160" s="4">
        <v>39813</v>
      </c>
      <c r="BB160">
        <v>282.62</v>
      </c>
      <c r="BC160" s="6">
        <f t="shared" si="90"/>
        <v>9.5893598045678471E-2</v>
      </c>
      <c r="BF160" s="6" t="e">
        <f t="shared" si="91"/>
        <v>#DIV/0!</v>
      </c>
      <c r="BG160" s="4">
        <v>39813</v>
      </c>
      <c r="BH160">
        <v>371.59</v>
      </c>
      <c r="BI160" s="6">
        <f t="shared" si="92"/>
        <v>8.7506219087476883E-2</v>
      </c>
      <c r="BJ160" s="4">
        <v>39813</v>
      </c>
      <c r="BK160">
        <v>234.874</v>
      </c>
      <c r="BL160" s="6">
        <f t="shared" si="93"/>
        <v>-4.4839365595770682E-2</v>
      </c>
      <c r="BO160" s="6" t="e">
        <f t="shared" si="94"/>
        <v>#DIV/0!</v>
      </c>
      <c r="BP160" s="4">
        <v>39813</v>
      </c>
      <c r="BQ160">
        <v>106.48099999999999</v>
      </c>
      <c r="BR160" s="6">
        <f t="shared" si="95"/>
        <v>3.2533017861644878E-2</v>
      </c>
      <c r="BU160" s="6" t="e">
        <f t="shared" si="96"/>
        <v>#DIV/0!</v>
      </c>
      <c r="BV160" s="4">
        <v>39782</v>
      </c>
      <c r="BW160">
        <v>112.37260000000001</v>
      </c>
      <c r="BX160" s="6">
        <f t="shared" si="97"/>
        <v>-1.6841138257617131E-2</v>
      </c>
      <c r="BY160" s="4">
        <v>39782</v>
      </c>
      <c r="BZ160">
        <v>576.29999999999995</v>
      </c>
      <c r="CA160" s="6">
        <f t="shared" si="98"/>
        <v>1.5399252942420201E-2</v>
      </c>
      <c r="CB160" s="4">
        <v>39782</v>
      </c>
      <c r="CC160">
        <v>112.37260000000001</v>
      </c>
      <c r="CD160" s="6">
        <f t="shared" si="99"/>
        <v>-1.6841138257617131E-2</v>
      </c>
      <c r="CE160" s="4">
        <v>39813</v>
      </c>
      <c r="CF160">
        <v>190.16829999999999</v>
      </c>
      <c r="CG160" s="6">
        <f t="shared" si="100"/>
        <v>3.0465574978596099E-2</v>
      </c>
      <c r="CH160" s="4">
        <v>39813</v>
      </c>
      <c r="CI160">
        <v>141.6525</v>
      </c>
      <c r="CJ160" s="6">
        <f t="shared" si="101"/>
        <v>1.7298839212597446E-4</v>
      </c>
      <c r="CK160" s="4">
        <v>39813</v>
      </c>
      <c r="CL160">
        <v>333.77</v>
      </c>
      <c r="CM160" s="6">
        <f t="shared" si="102"/>
        <v>1.7901799329063755E-2</v>
      </c>
      <c r="CN160" s="4">
        <v>39813</v>
      </c>
      <c r="CO160">
        <v>168.83</v>
      </c>
      <c r="CP160" s="6">
        <f t="shared" si="103"/>
        <v>9.9798058758387223E-2</v>
      </c>
    </row>
    <row r="161" spans="1:94" x14ac:dyDescent="0.35">
      <c r="A161" s="3">
        <v>39782</v>
      </c>
      <c r="B161" s="6">
        <f t="shared" si="73"/>
        <v>8.1966644497201022E-2</v>
      </c>
      <c r="C161" s="8">
        <f t="shared" si="74"/>
        <v>11.949407152451883</v>
      </c>
      <c r="D161" s="8">
        <f t="shared" si="104"/>
        <v>111.94940715245188</v>
      </c>
      <c r="E161" s="7">
        <f>SUMPRODUCT(J161:X161,Z161:AN161)</f>
        <v>-2.7774325321815396E-2</v>
      </c>
      <c r="F161" s="8">
        <f t="shared" si="75"/>
        <v>18.928731860319218</v>
      </c>
      <c r="G161" s="8">
        <f t="shared" si="105"/>
        <v>118.92873186031922</v>
      </c>
      <c r="H161" s="3"/>
      <c r="I161" s="3"/>
      <c r="J161" s="5">
        <v>6.1065106231539601E-2</v>
      </c>
      <c r="K161" s="5">
        <v>5.6485132860189399E-2</v>
      </c>
      <c r="L161" s="5">
        <v>5.2694196247440803E-2</v>
      </c>
      <c r="M161" s="5">
        <v>7.6661760528567102E-2</v>
      </c>
      <c r="N161" s="5">
        <v>0.10059868863247801</v>
      </c>
      <c r="O161" s="5">
        <v>0.107294355030222</v>
      </c>
      <c r="P161" s="5">
        <v>6.0939495000315003E-12</v>
      </c>
      <c r="Q161" s="5">
        <v>5.2516379889122299E-2</v>
      </c>
      <c r="R161" s="5">
        <v>9.3250284284396204E-2</v>
      </c>
      <c r="S161" s="5">
        <v>9.98559474172179E-2</v>
      </c>
      <c r="T161" s="5">
        <v>9.4783478240542396E-2</v>
      </c>
      <c r="U161" s="5">
        <v>9.0800716965089304E-2</v>
      </c>
      <c r="V161" s="5">
        <v>0.113993953506405</v>
      </c>
      <c r="X161" s="5">
        <v>1.6069646641231E-10</v>
      </c>
      <c r="Z161" s="7">
        <f t="shared" si="76"/>
        <v>8.1966644497201022E-2</v>
      </c>
      <c r="AA161" s="7">
        <f t="shared" si="77"/>
        <v>-2.1364602307225242E-2</v>
      </c>
      <c r="AB161" s="7">
        <v>0</v>
      </c>
      <c r="AC161" s="7">
        <f t="shared" si="78"/>
        <v>-3.8170302603800145E-2</v>
      </c>
      <c r="AD161" s="7">
        <f t="shared" si="79"/>
        <v>-6.95826554163987E-2</v>
      </c>
      <c r="AE161" s="7">
        <v>0</v>
      </c>
      <c r="AF161" s="7">
        <f t="shared" si="81"/>
        <v>-8.5659074958900107E-3</v>
      </c>
      <c r="AG161" s="7">
        <v>0</v>
      </c>
      <c r="AH161" s="7">
        <f t="shared" si="82"/>
        <v>-8.5520504630903868E-2</v>
      </c>
      <c r="AI161" s="7">
        <f t="shared" si="83"/>
        <v>-5.134719529317381E-2</v>
      </c>
      <c r="AJ161" s="7">
        <f t="shared" si="84"/>
        <v>-8.5520504630903868E-2</v>
      </c>
      <c r="AK161" s="7">
        <f t="shared" si="85"/>
        <v>-5.1900502833289609E-3</v>
      </c>
      <c r="AL161" s="7">
        <f t="shared" si="86"/>
        <v>2.8604220005283104E-4</v>
      </c>
      <c r="AM161" s="7">
        <f t="shared" si="87"/>
        <v>1.4542079207920758E-2</v>
      </c>
      <c r="AN161" s="7">
        <f t="shared" si="88"/>
        <v>3.6879432624113334E-2</v>
      </c>
      <c r="AU161" s="3"/>
      <c r="AV161" s="3"/>
      <c r="AW161" s="3"/>
      <c r="AX161" s="4">
        <v>39780</v>
      </c>
      <c r="AY161">
        <v>1965.1890000000001</v>
      </c>
      <c r="AZ161" s="6">
        <f t="shared" si="89"/>
        <v>8.1966644497201022E-2</v>
      </c>
      <c r="BA161" s="4">
        <v>39780</v>
      </c>
      <c r="BB161">
        <v>257.89</v>
      </c>
      <c r="BC161" s="6">
        <f t="shared" si="90"/>
        <v>-2.1364602307225242E-2</v>
      </c>
      <c r="BF161" s="6" t="e">
        <f t="shared" si="91"/>
        <v>#DIV/0!</v>
      </c>
      <c r="BG161" s="4">
        <v>39780</v>
      </c>
      <c r="BH161">
        <v>341.69</v>
      </c>
      <c r="BI161" s="6">
        <f t="shared" si="92"/>
        <v>-3.8170302603800145E-2</v>
      </c>
      <c r="BJ161" s="4">
        <v>39780</v>
      </c>
      <c r="BK161">
        <v>245.9</v>
      </c>
      <c r="BL161" s="6">
        <f t="shared" si="93"/>
        <v>-6.95826554163987E-2</v>
      </c>
      <c r="BO161" s="6" t="e">
        <f t="shared" si="94"/>
        <v>#DIV/0!</v>
      </c>
      <c r="BP161" s="4">
        <v>39780</v>
      </c>
      <c r="BQ161">
        <v>103.126</v>
      </c>
      <c r="BR161" s="6">
        <f t="shared" si="95"/>
        <v>-8.5659074958900107E-3</v>
      </c>
      <c r="BU161" s="6" t="e">
        <f t="shared" si="96"/>
        <v>#DIV/0!</v>
      </c>
      <c r="BV161" s="4">
        <v>39752</v>
      </c>
      <c r="BW161">
        <v>114.2975</v>
      </c>
      <c r="BX161" s="6">
        <f t="shared" si="97"/>
        <v>-8.5520504630903868E-2</v>
      </c>
      <c r="BY161" s="4">
        <v>39752</v>
      </c>
      <c r="BZ161">
        <v>567.55999999999995</v>
      </c>
      <c r="CA161" s="6">
        <f t="shared" si="98"/>
        <v>-5.134719529317381E-2</v>
      </c>
      <c r="CB161" s="4">
        <v>39752</v>
      </c>
      <c r="CC161">
        <v>114.2975</v>
      </c>
      <c r="CD161" s="6">
        <f t="shared" si="99"/>
        <v>-8.5520504630903868E-2</v>
      </c>
      <c r="CE161" s="4">
        <v>39782</v>
      </c>
      <c r="CF161">
        <v>184.54599999999999</v>
      </c>
      <c r="CG161" s="6">
        <f t="shared" si="100"/>
        <v>-5.1900502833289609E-3</v>
      </c>
      <c r="CH161" s="4">
        <v>39780</v>
      </c>
      <c r="CI161">
        <v>141.62799999999999</v>
      </c>
      <c r="CJ161" s="6">
        <f t="shared" si="101"/>
        <v>2.8604220005283104E-4</v>
      </c>
      <c r="CK161" s="4">
        <v>39782</v>
      </c>
      <c r="CL161">
        <v>327.9</v>
      </c>
      <c r="CM161" s="6">
        <f t="shared" si="102"/>
        <v>1.4542079207920758E-2</v>
      </c>
      <c r="CN161" s="4">
        <v>39782</v>
      </c>
      <c r="CO161">
        <v>153.51</v>
      </c>
      <c r="CP161" s="6">
        <f t="shared" si="103"/>
        <v>3.6879432624113334E-2</v>
      </c>
    </row>
    <row r="162" spans="1:94" x14ac:dyDescent="0.35">
      <c r="A162" s="3">
        <v>39752</v>
      </c>
      <c r="B162" s="6">
        <f t="shared" si="73"/>
        <v>-0.24599253262307191</v>
      </c>
      <c r="C162" s="8">
        <f t="shared" si="74"/>
        <v>3.4684458359395336</v>
      </c>
      <c r="D162" s="8">
        <f t="shared" si="104"/>
        <v>103.46844583593953</v>
      </c>
      <c r="E162" s="7">
        <f>SUMPRODUCT(J162:X162,Z162:AN162)</f>
        <v>-8.822091960090464E-2</v>
      </c>
      <c r="F162" s="8">
        <f t="shared" si="75"/>
        <v>22.326261235268959</v>
      </c>
      <c r="G162" s="8">
        <f t="shared" si="105"/>
        <v>122.32626123526896</v>
      </c>
      <c r="H162" s="3"/>
      <c r="I162" s="3"/>
      <c r="J162" s="5">
        <v>6.03896462091639E-2</v>
      </c>
      <c r="K162" s="5">
        <v>5.5999244313748898E-2</v>
      </c>
      <c r="L162" s="5">
        <v>3.65100690102012E-2</v>
      </c>
      <c r="M162" s="5">
        <v>7.7161517576049901E-2</v>
      </c>
      <c r="N162" s="5">
        <v>4.29657165909616E-2</v>
      </c>
      <c r="O162" s="5">
        <v>0.116466774356859</v>
      </c>
      <c r="P162" s="5">
        <v>5.3506081762268301E-12</v>
      </c>
      <c r="Q162" s="5">
        <v>6.9479300150280796E-2</v>
      </c>
      <c r="R162" s="5">
        <v>9.7083265077208505E-2</v>
      </c>
      <c r="S162" s="5">
        <v>0.12293325795018201</v>
      </c>
      <c r="T162" s="5">
        <v>0.11585866808155</v>
      </c>
      <c r="U162" s="5">
        <v>7.7047788807052306E-2</v>
      </c>
      <c r="V162" s="5">
        <v>0.12810475183640199</v>
      </c>
      <c r="X162" s="5">
        <v>3.4988184363704703E-11</v>
      </c>
      <c r="Z162" s="7">
        <f t="shared" si="76"/>
        <v>-0.24599253262307191</v>
      </c>
      <c r="AA162" s="7">
        <f t="shared" si="77"/>
        <v>-0.21922313412935918</v>
      </c>
      <c r="AB162" s="7">
        <v>0</v>
      </c>
      <c r="AC162" s="7">
        <f t="shared" si="78"/>
        <v>-0.283596837944664</v>
      </c>
      <c r="AD162" s="7">
        <f t="shared" si="79"/>
        <v>-0.21283224323004149</v>
      </c>
      <c r="AE162" s="7">
        <v>0</v>
      </c>
      <c r="AF162" s="7">
        <f t="shared" si="81"/>
        <v>8.2506842614659293E-2</v>
      </c>
      <c r="AG162" s="7">
        <v>0</v>
      </c>
      <c r="AH162" s="7">
        <f t="shared" si="82"/>
        <v>-7.8779552282369325E-2</v>
      </c>
      <c r="AI162" s="7">
        <f t="shared" si="83"/>
        <v>-6.6339986579066451E-2</v>
      </c>
      <c r="AJ162" s="7">
        <f t="shared" si="84"/>
        <v>-7.8779552282369325E-2</v>
      </c>
      <c r="AK162" s="7">
        <f t="shared" si="85"/>
        <v>-6.8067529998764142E-2</v>
      </c>
      <c r="AL162" s="7">
        <f t="shared" si="86"/>
        <v>8.8504145627496967E-4</v>
      </c>
      <c r="AM162" s="7">
        <f t="shared" si="87"/>
        <v>3.4736673603329486E-2</v>
      </c>
      <c r="AN162" s="7">
        <f t="shared" si="88"/>
        <v>-1.2012012012011899E-2</v>
      </c>
      <c r="AU162" s="3"/>
      <c r="AV162" s="3"/>
      <c r="AW162" s="3"/>
      <c r="AX162" s="4">
        <v>39752</v>
      </c>
      <c r="AY162">
        <v>1816.3119999999999</v>
      </c>
      <c r="AZ162" s="6">
        <f t="shared" si="89"/>
        <v>-0.24599253262307191</v>
      </c>
      <c r="BA162" s="4">
        <v>39752</v>
      </c>
      <c r="BB162">
        <v>263.52</v>
      </c>
      <c r="BC162" s="6">
        <f t="shared" si="90"/>
        <v>-0.21922313412935918</v>
      </c>
      <c r="BF162" s="6" t="e">
        <f t="shared" si="91"/>
        <v>#DIV/0!</v>
      </c>
      <c r="BG162" s="4">
        <v>39752</v>
      </c>
      <c r="BH162">
        <v>355.25</v>
      </c>
      <c r="BI162" s="6">
        <f t="shared" si="92"/>
        <v>-0.283596837944664</v>
      </c>
      <c r="BJ162" s="4">
        <v>39752</v>
      </c>
      <c r="BK162">
        <v>264.29000000000002</v>
      </c>
      <c r="BL162" s="6">
        <f t="shared" si="93"/>
        <v>-0.21283224323004149</v>
      </c>
      <c r="BO162" s="6" t="e">
        <f t="shared" si="94"/>
        <v>#DIV/0!</v>
      </c>
      <c r="BP162" s="4">
        <v>39752</v>
      </c>
      <c r="BQ162">
        <v>104.017</v>
      </c>
      <c r="BR162" s="6">
        <f t="shared" si="95"/>
        <v>8.2506842614659293E-2</v>
      </c>
      <c r="BU162" s="6" t="e">
        <f t="shared" si="96"/>
        <v>#DIV/0!</v>
      </c>
      <c r="BV162" s="4">
        <v>39721</v>
      </c>
      <c r="BW162">
        <v>124.9864</v>
      </c>
      <c r="BX162" s="6">
        <f t="shared" si="97"/>
        <v>-7.8779552282369325E-2</v>
      </c>
      <c r="BY162" s="4">
        <v>39721</v>
      </c>
      <c r="BZ162">
        <v>598.28</v>
      </c>
      <c r="CA162" s="6">
        <f t="shared" si="98"/>
        <v>-6.6339986579066451E-2</v>
      </c>
      <c r="CB162" s="4">
        <v>39721</v>
      </c>
      <c r="CC162">
        <v>124.9864</v>
      </c>
      <c r="CD162" s="6">
        <f t="shared" si="99"/>
        <v>-7.8779552282369325E-2</v>
      </c>
      <c r="CE162" s="4">
        <v>39752</v>
      </c>
      <c r="CF162">
        <v>185.50880000000001</v>
      </c>
      <c r="CG162" s="6">
        <f t="shared" si="100"/>
        <v>-6.8067529998764142E-2</v>
      </c>
      <c r="CH162" s="4">
        <v>39752</v>
      </c>
      <c r="CI162">
        <v>141.58750000000001</v>
      </c>
      <c r="CJ162" s="6">
        <f t="shared" si="101"/>
        <v>8.8504145627496967E-4</v>
      </c>
      <c r="CK162" s="4">
        <v>39752</v>
      </c>
      <c r="CL162">
        <v>323.2</v>
      </c>
      <c r="CM162" s="6">
        <f t="shared" si="102"/>
        <v>3.4736673603329486E-2</v>
      </c>
      <c r="CN162" s="4">
        <v>39752</v>
      </c>
      <c r="CO162">
        <v>148.05000000000001</v>
      </c>
      <c r="CP162" s="6">
        <f t="shared" si="103"/>
        <v>-1.2012012012011899E-2</v>
      </c>
    </row>
    <row r="163" spans="1:94" x14ac:dyDescent="0.35">
      <c r="A163" s="3">
        <v>39721</v>
      </c>
      <c r="B163" s="6">
        <f t="shared" si="73"/>
        <v>-4.2873416479224769E-2</v>
      </c>
      <c r="C163" s="8">
        <f t="shared" si="74"/>
        <v>37.224696455447287</v>
      </c>
      <c r="D163" s="8">
        <f t="shared" si="104"/>
        <v>137.22469645544729</v>
      </c>
      <c r="E163" s="7">
        <f>SUMPRODUCT(J163:X163,Z163:AN163)</f>
        <v>-4.7308966891626628E-2</v>
      </c>
      <c r="F163" s="8">
        <f t="shared" si="75"/>
        <v>34.162171369105607</v>
      </c>
      <c r="G163" s="8">
        <f t="shared" si="105"/>
        <v>134.16217136910561</v>
      </c>
      <c r="H163" s="3"/>
      <c r="I163" s="3"/>
      <c r="J163" s="5">
        <v>6.2112413450964098E-2</v>
      </c>
      <c r="K163" s="5">
        <v>6.5914385415487206E-2</v>
      </c>
      <c r="L163" s="5">
        <v>6.5789212585074405E-2</v>
      </c>
      <c r="M163" s="5">
        <v>6.71037741253665E-2</v>
      </c>
      <c r="N163" s="5">
        <v>9.5978396102847294E-2</v>
      </c>
      <c r="O163" s="5">
        <v>0.105981034162368</v>
      </c>
      <c r="P163" s="5">
        <v>3.0919232736276801E-13</v>
      </c>
      <c r="Q163" s="5">
        <v>3.7414933289248498E-2</v>
      </c>
      <c r="R163" s="5">
        <v>7.4055764820939798E-2</v>
      </c>
      <c r="S163" s="5">
        <v>0.111356959091888</v>
      </c>
      <c r="T163" s="5">
        <v>9.4341534895675802E-2</v>
      </c>
      <c r="U163" s="5">
        <v>0.109513209765011</v>
      </c>
      <c r="V163" s="5">
        <v>0.11043838217594</v>
      </c>
      <c r="X163" s="5">
        <v>1.1888053030393401E-10</v>
      </c>
      <c r="Z163" s="7">
        <f t="shared" si="76"/>
        <v>-4.2873416479224769E-2</v>
      </c>
      <c r="AA163" s="7">
        <f t="shared" si="77"/>
        <v>-0.16721772601658111</v>
      </c>
      <c r="AB163" s="7">
        <v>0</v>
      </c>
      <c r="AC163" s="7">
        <f t="shared" si="78"/>
        <v>-0.13978420011796142</v>
      </c>
      <c r="AD163" s="7">
        <f t="shared" si="79"/>
        <v>-0.1152792124291165</v>
      </c>
      <c r="AE163" s="7">
        <v>0</v>
      </c>
      <c r="AF163" s="7">
        <f t="shared" si="81"/>
        <v>3.6122882498193794E-2</v>
      </c>
      <c r="AG163" s="7">
        <v>0</v>
      </c>
      <c r="AH163" s="7">
        <f t="shared" si="82"/>
        <v>-3.3971775629067349E-2</v>
      </c>
      <c r="AI163" s="7">
        <f t="shared" si="83"/>
        <v>-1.3668477842597004E-2</v>
      </c>
      <c r="AJ163" s="7">
        <f t="shared" si="84"/>
        <v>-3.3971775629067349E-2</v>
      </c>
      <c r="AK163" s="7">
        <f t="shared" si="85"/>
        <v>-5.5840433408543583E-2</v>
      </c>
      <c r="AL163" s="7">
        <f t="shared" si="86"/>
        <v>1.6164662899867607E-3</v>
      </c>
      <c r="AM163" s="7">
        <f t="shared" si="87"/>
        <v>-2.9685903983655199E-3</v>
      </c>
      <c r="AN163" s="7">
        <f t="shared" si="88"/>
        <v>7.9922167771692157E-2</v>
      </c>
      <c r="AU163" s="3"/>
      <c r="AV163" s="3"/>
      <c r="AW163" s="3"/>
      <c r="AX163" s="4">
        <v>39721</v>
      </c>
      <c r="AY163">
        <v>2408.8780000000002</v>
      </c>
      <c r="AZ163" s="6">
        <f t="shared" si="89"/>
        <v>-4.2873416479224769E-2</v>
      </c>
      <c r="BA163" s="4">
        <v>39721</v>
      </c>
      <c r="BB163">
        <v>337.51</v>
      </c>
      <c r="BC163" s="6">
        <f t="shared" si="90"/>
        <v>-0.16721772601658111</v>
      </c>
      <c r="BF163" s="6" t="e">
        <f t="shared" si="91"/>
        <v>#DIV/0!</v>
      </c>
      <c r="BG163" s="4">
        <v>39721</v>
      </c>
      <c r="BH163">
        <v>495.88</v>
      </c>
      <c r="BI163" s="6">
        <f t="shared" si="92"/>
        <v>-0.13978420011796142</v>
      </c>
      <c r="BJ163" s="4">
        <v>39721</v>
      </c>
      <c r="BK163">
        <v>335.74799999999999</v>
      </c>
      <c r="BL163" s="6">
        <f t="shared" si="93"/>
        <v>-0.1152792124291165</v>
      </c>
      <c r="BO163" s="6" t="e">
        <f t="shared" si="94"/>
        <v>#DIV/0!</v>
      </c>
      <c r="BP163" s="4">
        <v>39721</v>
      </c>
      <c r="BQ163">
        <v>96.088999999999999</v>
      </c>
      <c r="BR163" s="6">
        <f t="shared" si="95"/>
        <v>3.6122882498193794E-2</v>
      </c>
      <c r="BU163" s="6" t="e">
        <f t="shared" si="96"/>
        <v>#DIV/0!</v>
      </c>
      <c r="BV163" s="4">
        <v>39691</v>
      </c>
      <c r="BW163">
        <v>135.6748</v>
      </c>
      <c r="BX163" s="6">
        <f t="shared" si="97"/>
        <v>-3.3971775629067349E-2</v>
      </c>
      <c r="BY163" s="4">
        <v>39691</v>
      </c>
      <c r="BZ163">
        <v>640.79</v>
      </c>
      <c r="CA163" s="6">
        <f t="shared" si="98"/>
        <v>-1.3668477842597004E-2</v>
      </c>
      <c r="CB163" s="4">
        <v>39691</v>
      </c>
      <c r="CC163">
        <v>135.6748</v>
      </c>
      <c r="CD163" s="6">
        <f t="shared" si="99"/>
        <v>-3.3971775629067349E-2</v>
      </c>
      <c r="CE163" s="4">
        <v>39721</v>
      </c>
      <c r="CF163">
        <v>199.0582</v>
      </c>
      <c r="CG163" s="6">
        <f t="shared" si="100"/>
        <v>-5.5840433408543583E-2</v>
      </c>
      <c r="CH163" s="4">
        <v>39721</v>
      </c>
      <c r="CI163">
        <v>141.4623</v>
      </c>
      <c r="CJ163" s="6">
        <f t="shared" si="101"/>
        <v>1.6164662899867607E-3</v>
      </c>
      <c r="CK163" s="4">
        <v>39721</v>
      </c>
      <c r="CL163">
        <v>312.35000000000002</v>
      </c>
      <c r="CM163" s="6">
        <f t="shared" si="102"/>
        <v>-2.9685903983655199E-3</v>
      </c>
      <c r="CN163" s="4">
        <v>39721</v>
      </c>
      <c r="CO163">
        <v>149.85</v>
      </c>
      <c r="CP163" s="6">
        <f t="shared" si="103"/>
        <v>7.9922167771692157E-2</v>
      </c>
    </row>
    <row r="164" spans="1:94" x14ac:dyDescent="0.35">
      <c r="A164" s="3">
        <v>39691</v>
      </c>
      <c r="B164" s="6">
        <f t="shared" si="73"/>
        <v>-0.13561662137160074</v>
      </c>
      <c r="C164" s="8">
        <f t="shared" si="74"/>
        <v>43.371523493442623</v>
      </c>
      <c r="D164" s="8">
        <f t="shared" si="104"/>
        <v>143.37152349344262</v>
      </c>
      <c r="E164" s="7">
        <f>SUMPRODUCT(J164:X164,Z164:AN164)</f>
        <v>-3.5020455597420543E-2</v>
      </c>
      <c r="F164" s="8">
        <f t="shared" si="75"/>
        <v>40.824429648897507</v>
      </c>
      <c r="G164" s="8">
        <f t="shared" si="105"/>
        <v>140.82442964889751</v>
      </c>
      <c r="H164" s="3"/>
      <c r="I164" s="3"/>
      <c r="J164" s="5">
        <v>6.42189578006645E-2</v>
      </c>
      <c r="K164" s="5">
        <v>5.8708368326371101E-2</v>
      </c>
      <c r="L164" s="5">
        <v>6.4142869368682701E-2</v>
      </c>
      <c r="M164" s="5">
        <v>7.5145624522058099E-2</v>
      </c>
      <c r="N164" s="5">
        <v>9.2676015993986602E-2</v>
      </c>
      <c r="O164" s="5">
        <v>0.10747734563708999</v>
      </c>
      <c r="P164" s="5">
        <v>2.4604216123784701E-12</v>
      </c>
      <c r="Q164" s="5">
        <v>3.7173949048473397E-2</v>
      </c>
      <c r="R164" s="5">
        <v>8.7283657947638801E-2</v>
      </c>
      <c r="S164" s="5">
        <v>9.4167027068983097E-2</v>
      </c>
      <c r="T164" s="5">
        <v>9.65781019510355E-2</v>
      </c>
      <c r="U164" s="5">
        <v>0.108777974556249</v>
      </c>
      <c r="V164" s="5">
        <v>0.113650107757876</v>
      </c>
      <c r="X164" s="5">
        <v>1.84318317072009E-11</v>
      </c>
      <c r="Z164" s="7">
        <f t="shared" si="76"/>
        <v>-0.13561662137160074</v>
      </c>
      <c r="AA164" s="7">
        <f t="shared" si="77"/>
        <v>-5.5401468360331052E-2</v>
      </c>
      <c r="AB164" s="7">
        <v>0</v>
      </c>
      <c r="AC164" s="7">
        <f t="shared" si="78"/>
        <v>-7.0000806646769359E-2</v>
      </c>
      <c r="AD164" s="7">
        <f t="shared" si="79"/>
        <v>-7.2841922156990646E-2</v>
      </c>
      <c r="AE164" s="7">
        <v>0</v>
      </c>
      <c r="AF164" s="7">
        <f t="shared" si="81"/>
        <v>2.8638929866788024E-2</v>
      </c>
      <c r="AG164" s="7">
        <v>0</v>
      </c>
      <c r="AH164" s="7">
        <f t="shared" si="82"/>
        <v>-3.2877589596510062E-2</v>
      </c>
      <c r="AI164" s="7">
        <f t="shared" si="83"/>
        <v>-2.6376129602709582E-2</v>
      </c>
      <c r="AJ164" s="7">
        <f t="shared" si="84"/>
        <v>-3.2877589596510062E-2</v>
      </c>
      <c r="AK164" s="7">
        <f t="shared" si="85"/>
        <v>-2.4847007281579285E-2</v>
      </c>
      <c r="AL164" s="7">
        <f t="shared" si="86"/>
        <v>1.6162421342055791E-3</v>
      </c>
      <c r="AM164" s="7">
        <f t="shared" si="87"/>
        <v>2.047082906857684E-3</v>
      </c>
      <c r="AN164" s="7">
        <f t="shared" si="88"/>
        <v>5.4647716044691028E-2</v>
      </c>
      <c r="AU164" s="3"/>
      <c r="AV164" s="3"/>
      <c r="AW164" s="3"/>
      <c r="AX164" s="4">
        <v>39689</v>
      </c>
      <c r="AY164">
        <v>2516.7809999999999</v>
      </c>
      <c r="AZ164" s="6">
        <f t="shared" si="89"/>
        <v>-0.13561662137160074</v>
      </c>
      <c r="BA164" s="4">
        <v>39689</v>
      </c>
      <c r="BB164">
        <v>405.28</v>
      </c>
      <c r="BC164" s="6">
        <f t="shared" si="90"/>
        <v>-5.5401468360331052E-2</v>
      </c>
      <c r="BF164" s="6" t="e">
        <f t="shared" si="91"/>
        <v>#DIV/0!</v>
      </c>
      <c r="BG164" s="4">
        <v>39689</v>
      </c>
      <c r="BH164">
        <v>576.46</v>
      </c>
      <c r="BI164" s="6">
        <f t="shared" si="92"/>
        <v>-7.0000806646769359E-2</v>
      </c>
      <c r="BJ164" s="4">
        <v>39689</v>
      </c>
      <c r="BK164">
        <v>379.49599999999998</v>
      </c>
      <c r="BL164" s="6">
        <f t="shared" si="93"/>
        <v>-7.2841922156990646E-2</v>
      </c>
      <c r="BO164" s="6" t="e">
        <f t="shared" si="94"/>
        <v>#DIV/0!</v>
      </c>
      <c r="BP164" s="4">
        <v>39689</v>
      </c>
      <c r="BQ164">
        <v>92.739000000000004</v>
      </c>
      <c r="BR164" s="6">
        <f t="shared" si="95"/>
        <v>2.8638929866788024E-2</v>
      </c>
      <c r="BU164" s="6" t="e">
        <f t="shared" si="96"/>
        <v>#DIV/0!</v>
      </c>
      <c r="BV164" s="4">
        <v>39660</v>
      </c>
      <c r="BW164">
        <v>140.446</v>
      </c>
      <c r="BX164" s="6">
        <f t="shared" si="97"/>
        <v>-3.2877589596510062E-2</v>
      </c>
      <c r="BY164" s="4">
        <v>39660</v>
      </c>
      <c r="BZ164">
        <v>649.66999999999996</v>
      </c>
      <c r="CA164" s="6">
        <f t="shared" si="98"/>
        <v>-2.6376129602709582E-2</v>
      </c>
      <c r="CB164" s="4">
        <v>39660</v>
      </c>
      <c r="CC164">
        <v>140.446</v>
      </c>
      <c r="CD164" s="6">
        <f t="shared" si="99"/>
        <v>-3.2877589596510062E-2</v>
      </c>
      <c r="CE164" s="4">
        <v>39691</v>
      </c>
      <c r="CF164">
        <v>210.83109999999999</v>
      </c>
      <c r="CG164" s="6">
        <f t="shared" si="100"/>
        <v>-2.4847007281579285E-2</v>
      </c>
      <c r="CH164" s="4">
        <v>39689</v>
      </c>
      <c r="CI164">
        <v>141.23400000000001</v>
      </c>
      <c r="CJ164" s="6">
        <f t="shared" si="101"/>
        <v>1.6162421342055791E-3</v>
      </c>
      <c r="CK164" s="4">
        <v>39691</v>
      </c>
      <c r="CL164">
        <v>313.27999999999997</v>
      </c>
      <c r="CM164" s="6">
        <f t="shared" si="102"/>
        <v>2.047082906857684E-3</v>
      </c>
      <c r="CN164" s="4">
        <v>39691</v>
      </c>
      <c r="CO164">
        <v>138.76</v>
      </c>
      <c r="CP164" s="6">
        <f t="shared" si="103"/>
        <v>5.4647716044691028E-2</v>
      </c>
    </row>
    <row r="165" spans="1:94" x14ac:dyDescent="0.35">
      <c r="A165" s="3">
        <v>39660</v>
      </c>
      <c r="B165" s="6">
        <f t="shared" si="73"/>
        <v>1.453411695099927E-2</v>
      </c>
      <c r="C165" s="8">
        <f t="shared" si="74"/>
        <v>65.8656645167612</v>
      </c>
      <c r="D165" s="8">
        <f t="shared" si="104"/>
        <v>165.8656645167612</v>
      </c>
      <c r="E165" s="7">
        <f>SUMPRODUCT(J165:X165,Z165:AN165)</f>
        <v>-1.4126113041602864E-2</v>
      </c>
      <c r="F165" s="8">
        <f t="shared" si="75"/>
        <v>45.935144911369235</v>
      </c>
      <c r="G165" s="8">
        <f t="shared" si="105"/>
        <v>145.93514491136924</v>
      </c>
      <c r="H165" s="3"/>
      <c r="I165" s="3"/>
      <c r="J165" s="5">
        <v>5.5479199535706798E-2</v>
      </c>
      <c r="K165" s="5">
        <v>6.7313960197977904E-2</v>
      </c>
      <c r="L165" s="5">
        <v>7.1032099155891398E-2</v>
      </c>
      <c r="M165" s="5">
        <v>6.5846798457623298E-2</v>
      </c>
      <c r="N165" s="5">
        <v>0.100872744132287</v>
      </c>
      <c r="O165" s="5">
        <v>0.10455141324046301</v>
      </c>
      <c r="P165" s="5">
        <v>5.8775590856452605E-13</v>
      </c>
      <c r="Q165" s="5">
        <v>3.9867700995916702E-2</v>
      </c>
      <c r="R165" s="5">
        <v>8.1903550828645394E-2</v>
      </c>
      <c r="S165" s="5">
        <v>0.14029400870705899</v>
      </c>
      <c r="T165" s="5">
        <v>9.4991198939122806E-2</v>
      </c>
      <c r="U165" s="5">
        <v>6.8018276709314804E-2</v>
      </c>
      <c r="V165" s="5">
        <v>0.109829049016932</v>
      </c>
      <c r="X165" s="5">
        <v>8.2471678589850397E-11</v>
      </c>
      <c r="Z165" s="7">
        <f t="shared" si="76"/>
        <v>1.453411695099927E-2</v>
      </c>
      <c r="AA165" s="7">
        <f t="shared" si="77"/>
        <v>7.9877833901093251E-3</v>
      </c>
      <c r="AB165" s="7">
        <v>0</v>
      </c>
      <c r="AC165" s="7">
        <f t="shared" si="78"/>
        <v>-2.4442066165129485E-2</v>
      </c>
      <c r="AD165" s="7">
        <f t="shared" si="79"/>
        <v>-0.11854241456465617</v>
      </c>
      <c r="AE165" s="7">
        <v>0</v>
      </c>
      <c r="AF165" s="7">
        <f t="shared" si="81"/>
        <v>-1.5280265629778507E-2</v>
      </c>
      <c r="AG165" s="7">
        <v>0</v>
      </c>
      <c r="AH165" s="7">
        <f t="shared" si="82"/>
        <v>-2.1552453083931847E-2</v>
      </c>
      <c r="AI165" s="7">
        <f t="shared" si="83"/>
        <v>2.0009783240086877E-2</v>
      </c>
      <c r="AJ165" s="7">
        <f t="shared" si="84"/>
        <v>-2.1552453083931847E-2</v>
      </c>
      <c r="AK165" s="7">
        <f t="shared" si="85"/>
        <v>-1.6012550438873875E-2</v>
      </c>
      <c r="AL165" s="7">
        <f t="shared" si="86"/>
        <v>1.7426726759155568E-3</v>
      </c>
      <c r="AM165" s="7">
        <f t="shared" si="87"/>
        <v>-2.5406028866236583E-2</v>
      </c>
      <c r="AN165" s="7">
        <f t="shared" si="88"/>
        <v>4.3212813193783603E-2</v>
      </c>
      <c r="AU165" s="3"/>
      <c r="AV165" s="3"/>
      <c r="AW165" s="3"/>
      <c r="AX165" s="4">
        <v>39660</v>
      </c>
      <c r="AY165">
        <v>2911.6489999999999</v>
      </c>
      <c r="AZ165" s="6">
        <f t="shared" si="89"/>
        <v>1.453411695099927E-2</v>
      </c>
      <c r="BA165" s="4">
        <v>39660</v>
      </c>
      <c r="BB165">
        <v>429.05</v>
      </c>
      <c r="BC165" s="6">
        <f t="shared" si="90"/>
        <v>7.9877833901093251E-3</v>
      </c>
      <c r="BF165" s="6" t="e">
        <f t="shared" si="91"/>
        <v>#DIV/0!</v>
      </c>
      <c r="BG165" s="4">
        <v>39660</v>
      </c>
      <c r="BH165">
        <v>619.85</v>
      </c>
      <c r="BI165" s="6">
        <f t="shared" si="92"/>
        <v>-2.4442066165129485E-2</v>
      </c>
      <c r="BJ165" s="4">
        <v>39660</v>
      </c>
      <c r="BK165">
        <v>409.31099999999998</v>
      </c>
      <c r="BL165" s="6">
        <f t="shared" si="93"/>
        <v>-0.11854241456465617</v>
      </c>
      <c r="BO165" s="6" t="e">
        <f t="shared" si="94"/>
        <v>#DIV/0!</v>
      </c>
      <c r="BP165" s="4">
        <v>39660</v>
      </c>
      <c r="BQ165">
        <v>90.156999999999996</v>
      </c>
      <c r="BR165" s="6">
        <f t="shared" si="95"/>
        <v>-1.5280265629778507E-2</v>
      </c>
      <c r="BU165" s="6" t="e">
        <f t="shared" si="96"/>
        <v>#DIV/0!</v>
      </c>
      <c r="BV165" s="4">
        <v>39629</v>
      </c>
      <c r="BW165">
        <v>145.22049999999999</v>
      </c>
      <c r="BX165" s="6">
        <f t="shared" si="97"/>
        <v>-2.1552453083931847E-2</v>
      </c>
      <c r="BY165" s="4">
        <v>39629</v>
      </c>
      <c r="BZ165">
        <v>667.27</v>
      </c>
      <c r="CA165" s="6">
        <f t="shared" si="98"/>
        <v>2.0009783240086877E-2</v>
      </c>
      <c r="CB165" s="4">
        <v>39629</v>
      </c>
      <c r="CC165">
        <v>145.22049999999999</v>
      </c>
      <c r="CD165" s="6">
        <f t="shared" si="99"/>
        <v>-2.1552453083931847E-2</v>
      </c>
      <c r="CE165" s="4">
        <v>39660</v>
      </c>
      <c r="CF165">
        <v>216.20310000000001</v>
      </c>
      <c r="CG165" s="6">
        <f t="shared" si="100"/>
        <v>-1.6012550438873875E-2</v>
      </c>
      <c r="CH165" s="4">
        <v>39660</v>
      </c>
      <c r="CI165">
        <v>141.0061</v>
      </c>
      <c r="CJ165" s="6">
        <f t="shared" si="101"/>
        <v>1.7426726759155568E-3</v>
      </c>
      <c r="CK165" s="4">
        <v>39660</v>
      </c>
      <c r="CL165">
        <v>312.64</v>
      </c>
      <c r="CM165" s="6">
        <f t="shared" si="102"/>
        <v>-2.5406028866236583E-2</v>
      </c>
      <c r="CN165" s="4">
        <v>39660</v>
      </c>
      <c r="CO165">
        <v>131.57</v>
      </c>
      <c r="CP165" s="6">
        <f t="shared" si="103"/>
        <v>4.3212813193783603E-2</v>
      </c>
    </row>
    <row r="166" spans="1:94" x14ac:dyDescent="0.35">
      <c r="A166" s="3">
        <v>39629</v>
      </c>
      <c r="B166" s="6">
        <f t="shared" si="73"/>
        <v>-0.20338388857122236</v>
      </c>
      <c r="C166" s="8">
        <f t="shared" si="74"/>
        <v>63.48948916103555</v>
      </c>
      <c r="D166" s="8">
        <f t="shared" si="104"/>
        <v>163.48948916103555</v>
      </c>
      <c r="E166" s="7">
        <f>SUMPRODUCT(J166:X166,Z166:AN166)</f>
        <v>-1.1582081417596653E-2</v>
      </c>
      <c r="F166" s="8">
        <f t="shared" si="75"/>
        <v>48.026179455473851</v>
      </c>
      <c r="G166" s="8">
        <f t="shared" si="105"/>
        <v>148.02617945547385</v>
      </c>
      <c r="H166" s="3"/>
      <c r="I166" s="3"/>
      <c r="J166" s="5">
        <v>5.5479199535706798E-2</v>
      </c>
      <c r="K166" s="5">
        <v>6.7313960197977904E-2</v>
      </c>
      <c r="L166" s="5">
        <v>7.1032099155891398E-2</v>
      </c>
      <c r="M166" s="5">
        <v>6.5846798457623298E-2</v>
      </c>
      <c r="N166" s="5">
        <v>0.100872744132287</v>
      </c>
      <c r="O166" s="5">
        <v>0.10455141324046301</v>
      </c>
      <c r="P166" s="5">
        <v>5.8775590856452605E-13</v>
      </c>
      <c r="Q166" s="5">
        <v>3.9867700995916702E-2</v>
      </c>
      <c r="R166" s="5">
        <v>8.1903550828645394E-2</v>
      </c>
      <c r="S166" s="5">
        <v>0.14029400870705899</v>
      </c>
      <c r="T166" s="5">
        <v>9.4991198939122806E-2</v>
      </c>
      <c r="U166" s="5">
        <v>6.8018276709314804E-2</v>
      </c>
      <c r="V166" s="5">
        <v>0.109829049016932</v>
      </c>
      <c r="X166" s="5">
        <v>8.2471678589850397E-11</v>
      </c>
      <c r="Z166" s="7">
        <f t="shared" si="76"/>
        <v>-0.20338388857122236</v>
      </c>
      <c r="AA166" s="7">
        <f t="shared" si="77"/>
        <v>-0.11961197981302234</v>
      </c>
      <c r="AB166" s="7">
        <v>0</v>
      </c>
      <c r="AC166" s="7">
        <f t="shared" si="78"/>
        <v>-8.0305705931737276E-2</v>
      </c>
      <c r="AD166" s="7">
        <f t="shared" si="79"/>
        <v>9.0990040622232052E-2</v>
      </c>
      <c r="AE166" s="7">
        <v>0</v>
      </c>
      <c r="AF166" s="7">
        <f t="shared" si="81"/>
        <v>-1.4997310381925824E-2</v>
      </c>
      <c r="AG166" s="7">
        <v>0</v>
      </c>
      <c r="AH166" s="7">
        <f t="shared" si="82"/>
        <v>2.1544630670848688E-2</v>
      </c>
      <c r="AI166" s="7">
        <f t="shared" si="83"/>
        <v>1.8020541549953202E-2</v>
      </c>
      <c r="AJ166" s="7">
        <f t="shared" si="84"/>
        <v>2.1544630670848688E-2</v>
      </c>
      <c r="AK166" s="7">
        <f t="shared" si="85"/>
        <v>-3.917610707004815E-2</v>
      </c>
      <c r="AL166" s="7">
        <f t="shared" si="86"/>
        <v>1.7107836299924705E-3</v>
      </c>
      <c r="AM166" s="7">
        <f t="shared" si="87"/>
        <v>2.9757318952234331E-2</v>
      </c>
      <c r="AN166" s="7">
        <f t="shared" si="88"/>
        <v>2.1876519202722433E-2</v>
      </c>
      <c r="AU166" s="3"/>
      <c r="AV166" s="3"/>
      <c r="AW166" s="3"/>
      <c r="AX166" s="4">
        <v>39629</v>
      </c>
      <c r="AY166">
        <v>2869.9369999999999</v>
      </c>
      <c r="AZ166" s="6">
        <f t="shared" si="89"/>
        <v>-0.20338388857122236</v>
      </c>
      <c r="BA166" s="4">
        <v>39629</v>
      </c>
      <c r="BB166">
        <v>425.65</v>
      </c>
      <c r="BC166" s="6">
        <f t="shared" si="90"/>
        <v>-0.11961197981302234</v>
      </c>
      <c r="BF166" s="6" t="e">
        <f t="shared" si="91"/>
        <v>#DIV/0!</v>
      </c>
      <c r="BG166" s="4">
        <v>39629</v>
      </c>
      <c r="BH166">
        <v>635.38</v>
      </c>
      <c r="BI166" s="6">
        <f t="shared" si="92"/>
        <v>-8.0305705931737276E-2</v>
      </c>
      <c r="BJ166" s="4">
        <v>39629</v>
      </c>
      <c r="BK166">
        <v>464.35700000000003</v>
      </c>
      <c r="BL166" s="6">
        <f t="shared" si="93"/>
        <v>9.0990040622232052E-2</v>
      </c>
      <c r="BO166" s="6" t="e">
        <f t="shared" si="94"/>
        <v>#DIV/0!</v>
      </c>
      <c r="BP166" s="4">
        <v>39629</v>
      </c>
      <c r="BQ166">
        <v>91.555999999999997</v>
      </c>
      <c r="BR166" s="6">
        <f t="shared" si="95"/>
        <v>-1.4997310381925824E-2</v>
      </c>
      <c r="BU166" s="6" t="e">
        <f t="shared" si="96"/>
        <v>#DIV/0!</v>
      </c>
      <c r="BV166" s="4">
        <v>39599</v>
      </c>
      <c r="BW166">
        <v>148.41929999999999</v>
      </c>
      <c r="BX166" s="6">
        <f t="shared" si="97"/>
        <v>2.1544630670848688E-2</v>
      </c>
      <c r="BY166" s="4">
        <v>39599</v>
      </c>
      <c r="BZ166">
        <v>654.17999999999995</v>
      </c>
      <c r="CA166" s="6">
        <f t="shared" si="98"/>
        <v>1.8020541549953202E-2</v>
      </c>
      <c r="CB166" s="4">
        <v>39599</v>
      </c>
      <c r="CC166">
        <v>148.41929999999999</v>
      </c>
      <c r="CD166" s="6">
        <f t="shared" si="99"/>
        <v>2.1544630670848688E-2</v>
      </c>
      <c r="CE166" s="4">
        <v>39629</v>
      </c>
      <c r="CF166">
        <v>219.72139999999999</v>
      </c>
      <c r="CG166" s="6">
        <f t="shared" si="100"/>
        <v>-3.917610707004815E-2</v>
      </c>
      <c r="CH166" s="4">
        <v>39629</v>
      </c>
      <c r="CI166">
        <v>140.76079999999999</v>
      </c>
      <c r="CJ166" s="6">
        <f t="shared" si="101"/>
        <v>1.7107836299924705E-3</v>
      </c>
      <c r="CK166" s="4">
        <v>39629</v>
      </c>
      <c r="CL166">
        <v>320.79000000000002</v>
      </c>
      <c r="CM166" s="6">
        <f t="shared" si="102"/>
        <v>2.9757318952234331E-2</v>
      </c>
      <c r="CN166" s="4">
        <v>39629</v>
      </c>
      <c r="CO166">
        <v>126.12</v>
      </c>
      <c r="CP166" s="6">
        <f t="shared" si="103"/>
        <v>2.1876519202722433E-2</v>
      </c>
    </row>
    <row r="167" spans="1:94" x14ac:dyDescent="0.35">
      <c r="A167" s="3">
        <v>39599</v>
      </c>
      <c r="B167" s="6">
        <f t="shared" si="73"/>
        <v>-7.0333831455719073E-2</v>
      </c>
      <c r="C167" s="8">
        <f t="shared" si="74"/>
        <v>105.22995557773439</v>
      </c>
      <c r="D167" s="8">
        <f t="shared" si="104"/>
        <v>205.22995557773439</v>
      </c>
      <c r="E167" s="7">
        <f>SUMPRODUCT(J167:X167,Z167:AN167)</f>
        <v>-3.0293182872644445E-3</v>
      </c>
      <c r="F167" s="8">
        <f t="shared" si="75"/>
        <v>49.76072031127697</v>
      </c>
      <c r="G167" s="8">
        <f t="shared" si="105"/>
        <v>149.76072031127697</v>
      </c>
      <c r="H167" s="3"/>
      <c r="I167" s="3"/>
      <c r="J167" s="5">
        <v>7.0009062753425805E-2</v>
      </c>
      <c r="K167" s="5">
        <v>5.9614883793094299E-2</v>
      </c>
      <c r="L167" s="5">
        <v>5.3427424468672997E-2</v>
      </c>
      <c r="M167" s="5">
        <v>7.5555526250205202E-2</v>
      </c>
      <c r="N167" s="5">
        <v>9.6032042568433604E-2</v>
      </c>
      <c r="O167" s="5">
        <v>0.10515491932039001</v>
      </c>
      <c r="P167" s="5">
        <v>9.5737295939490498E-11</v>
      </c>
      <c r="Q167" s="5">
        <v>4.0496846614676001E-2</v>
      </c>
      <c r="R167" s="5">
        <v>9.1255489944125301E-2</v>
      </c>
      <c r="S167" s="5">
        <v>8.6563119514688702E-2</v>
      </c>
      <c r="T167" s="5">
        <v>0.100494521061987</v>
      </c>
      <c r="U167" s="5">
        <v>0.10343614368453199</v>
      </c>
      <c r="V167" s="5">
        <v>0.117960019655013</v>
      </c>
      <c r="X167" s="5">
        <v>2.7501850161916798E-10</v>
      </c>
      <c r="Z167" s="7">
        <f t="shared" si="76"/>
        <v>-7.0333831455719073E-2</v>
      </c>
      <c r="AA167" s="7">
        <f t="shared" si="77"/>
        <v>-5.6937211071449362E-2</v>
      </c>
      <c r="AB167" s="7">
        <v>0</v>
      </c>
      <c r="AC167" s="7">
        <f t="shared" si="78"/>
        <v>-7.7699742915822434E-3</v>
      </c>
      <c r="AD167" s="7">
        <f t="shared" si="79"/>
        <v>2.7339959739513683E-2</v>
      </c>
      <c r="AE167" s="7">
        <v>0</v>
      </c>
      <c r="AF167" s="7">
        <f t="shared" si="81"/>
        <v>-4.7540527228730175E-3</v>
      </c>
      <c r="AG167" s="7">
        <v>0</v>
      </c>
      <c r="AH167" s="7">
        <f t="shared" si="82"/>
        <v>2.150812064965198E-2</v>
      </c>
      <c r="AI167" s="7">
        <f t="shared" si="83"/>
        <v>-1.5881280916428021E-2</v>
      </c>
      <c r="AJ167" s="7">
        <f t="shared" si="84"/>
        <v>2.150812064965198E-2</v>
      </c>
      <c r="AK167" s="7">
        <f t="shared" si="85"/>
        <v>2.9512212986164345E-3</v>
      </c>
      <c r="AL167" s="7">
        <f t="shared" si="86"/>
        <v>1.6601621669785319E-3</v>
      </c>
      <c r="AM167" s="7">
        <f t="shared" si="87"/>
        <v>2.0239732756926729E-2</v>
      </c>
      <c r="AN167" s="7">
        <f t="shared" si="88"/>
        <v>3.056112224448895E-2</v>
      </c>
      <c r="AU167" s="3"/>
      <c r="AV167" s="3"/>
      <c r="AW167" s="3"/>
      <c r="AX167" s="4">
        <v>39598</v>
      </c>
      <c r="AY167">
        <v>3602.66</v>
      </c>
      <c r="AZ167" s="6">
        <f t="shared" si="89"/>
        <v>-7.0333831455719073E-2</v>
      </c>
      <c r="BA167" s="4">
        <v>39598</v>
      </c>
      <c r="BB167">
        <v>483.48</v>
      </c>
      <c r="BC167" s="6">
        <f t="shared" si="90"/>
        <v>-5.6937211071449362E-2</v>
      </c>
      <c r="BF167" s="6" t="e">
        <f t="shared" si="91"/>
        <v>#DIV/0!</v>
      </c>
      <c r="BG167" s="4">
        <v>39598</v>
      </c>
      <c r="BH167">
        <v>690.86</v>
      </c>
      <c r="BI167" s="6">
        <f t="shared" si="92"/>
        <v>-7.7699742915822434E-3</v>
      </c>
      <c r="BJ167" s="4">
        <v>39598</v>
      </c>
      <c r="BK167">
        <v>425.62900000000002</v>
      </c>
      <c r="BL167" s="6">
        <f t="shared" si="93"/>
        <v>2.7339959739513683E-2</v>
      </c>
      <c r="BO167" s="6" t="e">
        <f t="shared" si="94"/>
        <v>#DIV/0!</v>
      </c>
      <c r="BP167" s="4">
        <v>39598</v>
      </c>
      <c r="BQ167">
        <v>92.95</v>
      </c>
      <c r="BR167" s="6">
        <f t="shared" si="95"/>
        <v>-4.7540527228730175E-3</v>
      </c>
      <c r="BU167" s="6" t="e">
        <f t="shared" si="96"/>
        <v>#DIV/0!</v>
      </c>
      <c r="BV167" s="4">
        <v>39568</v>
      </c>
      <c r="BW167">
        <v>145.28909999999999</v>
      </c>
      <c r="BX167" s="6">
        <f t="shared" si="97"/>
        <v>2.150812064965198E-2</v>
      </c>
      <c r="BY167" s="4">
        <v>39568</v>
      </c>
      <c r="BZ167">
        <v>642.6</v>
      </c>
      <c r="CA167" s="6">
        <f t="shared" si="98"/>
        <v>-1.5881280916428021E-2</v>
      </c>
      <c r="CB167" s="4">
        <v>39568</v>
      </c>
      <c r="CC167">
        <v>145.28909999999999</v>
      </c>
      <c r="CD167" s="6">
        <f t="shared" si="99"/>
        <v>2.150812064965198E-2</v>
      </c>
      <c r="CE167" s="4">
        <v>39599</v>
      </c>
      <c r="CF167">
        <v>228.68020000000001</v>
      </c>
      <c r="CG167" s="6">
        <f t="shared" si="100"/>
        <v>2.9512212986164345E-3</v>
      </c>
      <c r="CH167" s="4">
        <v>39598</v>
      </c>
      <c r="CI167">
        <v>140.5204</v>
      </c>
      <c r="CJ167" s="6">
        <f t="shared" si="101"/>
        <v>1.6601621669785319E-3</v>
      </c>
      <c r="CK167" s="4">
        <v>39599</v>
      </c>
      <c r="CL167">
        <v>311.52</v>
      </c>
      <c r="CM167" s="6">
        <f t="shared" si="102"/>
        <v>2.0239732756926729E-2</v>
      </c>
      <c r="CN167" s="4">
        <v>39599</v>
      </c>
      <c r="CO167">
        <v>123.42</v>
      </c>
      <c r="CP167" s="6">
        <f t="shared" si="103"/>
        <v>3.056112224448895E-2</v>
      </c>
    </row>
    <row r="168" spans="1:94" x14ac:dyDescent="0.35">
      <c r="A168" s="3">
        <v>39568</v>
      </c>
      <c r="B168" s="6">
        <f t="shared" si="73"/>
        <v>6.367264997897476E-2</v>
      </c>
      <c r="C168" s="8">
        <f t="shared" si="74"/>
        <v>120.75661406405052</v>
      </c>
      <c r="D168" s="8">
        <f t="shared" si="104"/>
        <v>220.75661406405052</v>
      </c>
      <c r="E168" s="7">
        <f>SUMPRODUCT(J168:X168,Z168:AN168)</f>
        <v>1.6095452900696028E-2</v>
      </c>
      <c r="F168" s="8">
        <f t="shared" si="75"/>
        <v>50.215771695509716</v>
      </c>
      <c r="G168" s="8">
        <f t="shared" si="105"/>
        <v>150.21577169550972</v>
      </c>
      <c r="H168" s="3"/>
      <c r="I168" s="3"/>
      <c r="J168" s="5">
        <v>6.3439862081147394E-2</v>
      </c>
      <c r="K168" s="5">
        <v>6.2066755617670499E-2</v>
      </c>
      <c r="L168" s="5">
        <v>6.7981853561136105E-2</v>
      </c>
      <c r="M168" s="5">
        <v>7.1094009715658602E-2</v>
      </c>
      <c r="N168" s="5">
        <v>9.8210093190517794E-2</v>
      </c>
      <c r="O168" s="5">
        <v>0.101590971701609</v>
      </c>
      <c r="P168" s="5">
        <v>2.9234725284273899E-12</v>
      </c>
      <c r="Q168" s="5">
        <v>3.4957318886639603E-2</v>
      </c>
      <c r="R168" s="5">
        <v>8.9506814480398503E-2</v>
      </c>
      <c r="S168" s="5">
        <v>9.1596948534414399E-2</v>
      </c>
      <c r="T168" s="5">
        <v>0.102053556928075</v>
      </c>
      <c r="U168" s="5">
        <v>0.10299131571279301</v>
      </c>
      <c r="V168" s="5">
        <v>0.11451049912686</v>
      </c>
      <c r="X168" s="5">
        <v>4.6015698062433698E-10</v>
      </c>
      <c r="Z168" s="7">
        <f t="shared" si="76"/>
        <v>6.367264997897476E-2</v>
      </c>
      <c r="AA168" s="7">
        <f t="shared" si="77"/>
        <v>0.16418012126166623</v>
      </c>
      <c r="AB168" s="7">
        <v>0</v>
      </c>
      <c r="AC168" s="7">
        <f t="shared" si="78"/>
        <v>1.6304189169464252E-2</v>
      </c>
      <c r="AD168" s="7">
        <f t="shared" si="79"/>
        <v>3.5635901871284875E-2</v>
      </c>
      <c r="AE168" s="7">
        <v>0</v>
      </c>
      <c r="AF168" s="7">
        <f t="shared" si="81"/>
        <v>6.0431096700527516E-3</v>
      </c>
      <c r="AG168" s="7">
        <v>0</v>
      </c>
      <c r="AH168" s="7">
        <f t="shared" si="82"/>
        <v>-2.0713530306034924E-2</v>
      </c>
      <c r="AI168" s="7">
        <f t="shared" si="83"/>
        <v>-1.6981558148287501E-2</v>
      </c>
      <c r="AJ168" s="7">
        <f t="shared" si="84"/>
        <v>-2.0713530306034924E-2</v>
      </c>
      <c r="AK168" s="7">
        <f t="shared" si="85"/>
        <v>2.4392797131791925E-2</v>
      </c>
      <c r="AL168" s="7">
        <f t="shared" si="86"/>
        <v>1.9047170134721837E-3</v>
      </c>
      <c r="AM168" s="7">
        <f t="shared" si="87"/>
        <v>3.3187658134261853E-3</v>
      </c>
      <c r="AN168" s="7">
        <f t="shared" si="88"/>
        <v>-4.9900833002776611E-2</v>
      </c>
      <c r="AU168" s="3"/>
      <c r="AV168" s="3"/>
      <c r="AW168" s="3"/>
      <c r="AX168" s="4">
        <v>39568</v>
      </c>
      <c r="AY168">
        <v>3875.2190000000001</v>
      </c>
      <c r="AZ168" s="6">
        <f t="shared" si="89"/>
        <v>6.367264997897476E-2</v>
      </c>
      <c r="BA168" s="4">
        <v>39568</v>
      </c>
      <c r="BB168">
        <v>512.66999999999996</v>
      </c>
      <c r="BC168" s="6">
        <f t="shared" si="90"/>
        <v>0.16418012126166623</v>
      </c>
      <c r="BF168" s="6" t="e">
        <f t="shared" si="91"/>
        <v>#DIV/0!</v>
      </c>
      <c r="BG168" s="4">
        <v>39568</v>
      </c>
      <c r="BH168">
        <v>696.27</v>
      </c>
      <c r="BI168" s="6">
        <f t="shared" si="92"/>
        <v>1.6304189169464252E-2</v>
      </c>
      <c r="BJ168" s="4">
        <v>39568</v>
      </c>
      <c r="BK168">
        <v>414.30200000000002</v>
      </c>
      <c r="BL168" s="6">
        <f t="shared" si="93"/>
        <v>3.5635901871284875E-2</v>
      </c>
      <c r="BO168" s="6" t="e">
        <f t="shared" si="94"/>
        <v>#DIV/0!</v>
      </c>
      <c r="BP168" s="4">
        <v>39568</v>
      </c>
      <c r="BQ168">
        <v>93.394000000000005</v>
      </c>
      <c r="BR168" s="6">
        <f t="shared" si="95"/>
        <v>6.0431096700527516E-3</v>
      </c>
      <c r="BU168" s="6" t="e">
        <f t="shared" si="96"/>
        <v>#DIV/0!</v>
      </c>
      <c r="BV168" s="4">
        <v>39538</v>
      </c>
      <c r="BW168">
        <v>142.22999999999999</v>
      </c>
      <c r="BX168" s="6">
        <f t="shared" si="97"/>
        <v>-2.0713530306034924E-2</v>
      </c>
      <c r="BY168" s="4">
        <v>39538</v>
      </c>
      <c r="BZ168">
        <v>652.97</v>
      </c>
      <c r="CA168" s="6">
        <f t="shared" si="98"/>
        <v>-1.6981558148287501E-2</v>
      </c>
      <c r="CB168" s="4">
        <v>39538</v>
      </c>
      <c r="CC168">
        <v>142.22999999999999</v>
      </c>
      <c r="CD168" s="6">
        <f t="shared" si="99"/>
        <v>-2.0713530306034924E-2</v>
      </c>
      <c r="CE168" s="4">
        <v>39568</v>
      </c>
      <c r="CF168">
        <v>228.00729999999999</v>
      </c>
      <c r="CG168" s="6">
        <f t="shared" si="100"/>
        <v>2.4392797131791925E-2</v>
      </c>
      <c r="CH168" s="4">
        <v>39568</v>
      </c>
      <c r="CI168">
        <v>140.28749999999999</v>
      </c>
      <c r="CJ168" s="6">
        <f t="shared" si="101"/>
        <v>1.9047170134721837E-3</v>
      </c>
      <c r="CK168" s="4">
        <v>39568</v>
      </c>
      <c r="CL168">
        <v>305.33999999999997</v>
      </c>
      <c r="CM168" s="6">
        <f t="shared" si="102"/>
        <v>3.3187658134261853E-3</v>
      </c>
      <c r="CN168" s="4">
        <v>39568</v>
      </c>
      <c r="CO168">
        <v>119.76</v>
      </c>
      <c r="CP168" s="6">
        <f t="shared" si="103"/>
        <v>-4.9900833002776611E-2</v>
      </c>
    </row>
    <row r="169" spans="1:94" x14ac:dyDescent="0.35">
      <c r="A169" s="3">
        <v>39538</v>
      </c>
      <c r="B169" s="6">
        <f t="shared" si="73"/>
        <v>-0.2015301191246919</v>
      </c>
      <c r="C169" s="8">
        <f t="shared" si="74"/>
        <v>107.54187302683221</v>
      </c>
      <c r="D169" s="8">
        <f t="shared" si="104"/>
        <v>207.54187302683221</v>
      </c>
      <c r="E169" s="7">
        <f>SUMPRODUCT(J169:X169,Z169:AN169)</f>
        <v>-2.3103336659295318E-2</v>
      </c>
      <c r="F169" s="8">
        <f t="shared" si="75"/>
        <v>47.836279816705797</v>
      </c>
      <c r="G169" s="8">
        <f t="shared" si="105"/>
        <v>147.8362798167058</v>
      </c>
      <c r="H169" s="3"/>
      <c r="I169" s="3"/>
      <c r="J169" s="5">
        <v>6.9679834495799203E-2</v>
      </c>
      <c r="K169" s="5">
        <v>5.9681474577431802E-2</v>
      </c>
      <c r="L169" s="5">
        <v>5.1546200016400999E-2</v>
      </c>
      <c r="M169" s="5">
        <v>7.3479279639141803E-2</v>
      </c>
      <c r="N169" s="5">
        <v>0.10430533756214599</v>
      </c>
      <c r="O169" s="5">
        <v>0.111591454080986</v>
      </c>
      <c r="P169" s="5">
        <v>9.0559851527895306E-12</v>
      </c>
      <c r="Q169" s="5">
        <v>4.5152941366376598E-2</v>
      </c>
      <c r="R169" s="5">
        <v>9.13346221131449E-2</v>
      </c>
      <c r="S169" s="5">
        <v>8.8296584772943595E-2</v>
      </c>
      <c r="T169" s="5">
        <v>0.109766363786951</v>
      </c>
      <c r="U169" s="5">
        <v>8.0773834374680803E-2</v>
      </c>
      <c r="V169" s="5">
        <v>0.114392072129997</v>
      </c>
      <c r="X169" s="5">
        <v>1.07494507179953E-9</v>
      </c>
      <c r="Z169" s="7">
        <f t="shared" si="76"/>
        <v>-0.2015301191246919</v>
      </c>
      <c r="AA169" s="7">
        <f t="shared" si="77"/>
        <v>-8.39175386407605E-2</v>
      </c>
      <c r="AB169" s="7">
        <v>0</v>
      </c>
      <c r="AC169" s="7">
        <f t="shared" si="78"/>
        <v>-4.3196514112537117E-2</v>
      </c>
      <c r="AD169" s="7">
        <f t="shared" si="79"/>
        <v>-6.3420230138012568E-2</v>
      </c>
      <c r="AE169" s="7">
        <v>0</v>
      </c>
      <c r="AF169" s="7">
        <f t="shared" si="81"/>
        <v>9.6799103792567197E-3</v>
      </c>
      <c r="AG169" s="7">
        <v>0</v>
      </c>
      <c r="AH169" s="7">
        <f t="shared" si="82"/>
        <v>2.3460071651450465E-2</v>
      </c>
      <c r="AI169" s="7">
        <f t="shared" si="83"/>
        <v>4.1062612647911681E-2</v>
      </c>
      <c r="AJ169" s="7">
        <f t="shared" si="84"/>
        <v>2.3460071651450465E-2</v>
      </c>
      <c r="AK169" s="7">
        <f t="shared" si="85"/>
        <v>-3.54797402558008E-2</v>
      </c>
      <c r="AL169" s="7">
        <f t="shared" si="86"/>
        <v>2.2640645075857431E-3</v>
      </c>
      <c r="AM169" s="7">
        <f t="shared" si="87"/>
        <v>-3.7971783037088775E-3</v>
      </c>
      <c r="AN169" s="7">
        <f t="shared" si="88"/>
        <v>2.2718052738336689E-2</v>
      </c>
      <c r="AU169" s="3"/>
      <c r="AV169" s="3"/>
      <c r="AW169" s="3"/>
      <c r="AX169" s="4">
        <v>39538</v>
      </c>
      <c r="AY169">
        <v>3643.2440000000001</v>
      </c>
      <c r="AZ169" s="6">
        <f t="shared" si="89"/>
        <v>-0.2015301191246919</v>
      </c>
      <c r="BA169" s="4">
        <v>39538</v>
      </c>
      <c r="BB169">
        <v>440.37</v>
      </c>
      <c r="BC169" s="6">
        <f t="shared" si="90"/>
        <v>-8.39175386407605E-2</v>
      </c>
      <c r="BF169" s="6" t="e">
        <f t="shared" si="91"/>
        <v>#DIV/0!</v>
      </c>
      <c r="BG169" s="4">
        <v>39538</v>
      </c>
      <c r="BH169">
        <v>685.1</v>
      </c>
      <c r="BI169" s="6">
        <f t="shared" si="92"/>
        <v>-4.3196514112537117E-2</v>
      </c>
      <c r="BJ169" s="4">
        <v>39538</v>
      </c>
      <c r="BK169">
        <v>400.04599999999999</v>
      </c>
      <c r="BL169" s="6">
        <f t="shared" si="93"/>
        <v>-6.3420230138012568E-2</v>
      </c>
      <c r="BO169" s="6" t="e">
        <f t="shared" si="94"/>
        <v>#DIV/0!</v>
      </c>
      <c r="BP169" s="4">
        <v>39538</v>
      </c>
      <c r="BQ169">
        <v>92.832999999999998</v>
      </c>
      <c r="BR169" s="6">
        <f t="shared" si="95"/>
        <v>9.6799103792567197E-3</v>
      </c>
      <c r="BU169" s="6" t="e">
        <f t="shared" si="96"/>
        <v>#DIV/0!</v>
      </c>
      <c r="BV169" s="4">
        <v>39507</v>
      </c>
      <c r="BW169">
        <v>145.23840000000001</v>
      </c>
      <c r="BX169" s="6">
        <f t="shared" si="97"/>
        <v>2.3460071651450465E-2</v>
      </c>
      <c r="BY169" s="4">
        <v>39507</v>
      </c>
      <c r="BZ169">
        <v>664.25</v>
      </c>
      <c r="CA169" s="6">
        <f t="shared" si="98"/>
        <v>4.1062612647911681E-2</v>
      </c>
      <c r="CB169" s="4">
        <v>39507</v>
      </c>
      <c r="CC169">
        <v>145.23840000000001</v>
      </c>
      <c r="CD169" s="6">
        <f t="shared" si="99"/>
        <v>2.3460071651450465E-2</v>
      </c>
      <c r="CE169" s="4">
        <v>39538</v>
      </c>
      <c r="CF169">
        <v>222.578</v>
      </c>
      <c r="CG169" s="6">
        <f t="shared" si="100"/>
        <v>-3.54797402558008E-2</v>
      </c>
      <c r="CH169" s="4">
        <v>39538</v>
      </c>
      <c r="CI169">
        <v>140.02080000000001</v>
      </c>
      <c r="CJ169" s="6">
        <f t="shared" si="101"/>
        <v>2.2640645075857431E-3</v>
      </c>
      <c r="CK169" s="4">
        <v>39538</v>
      </c>
      <c r="CL169">
        <v>304.33</v>
      </c>
      <c r="CM169" s="6">
        <f t="shared" si="102"/>
        <v>-3.7971783037088775E-3</v>
      </c>
      <c r="CN169" s="4">
        <v>39538</v>
      </c>
      <c r="CO169">
        <v>126.05</v>
      </c>
      <c r="CP169" s="6">
        <f t="shared" si="103"/>
        <v>2.2718052738336689E-2</v>
      </c>
    </row>
    <row r="170" spans="1:94" x14ac:dyDescent="0.35">
      <c r="A170" s="3">
        <v>39507</v>
      </c>
      <c r="B170" s="6">
        <f t="shared" si="73"/>
        <v>-8.116960401693768E-3</v>
      </c>
      <c r="C170" s="8">
        <f t="shared" si="74"/>
        <v>159.92448556646644</v>
      </c>
      <c r="D170" s="8">
        <f t="shared" si="104"/>
        <v>259.92448556646644</v>
      </c>
      <c r="E170" s="7">
        <f>SUMPRODUCT(J170:X170,Z170:AN170)</f>
        <v>1.2295030157240577E-2</v>
      </c>
      <c r="F170" s="8">
        <f t="shared" si="75"/>
        <v>51.332567061032222</v>
      </c>
      <c r="G170" s="8">
        <f t="shared" si="105"/>
        <v>151.33256706103222</v>
      </c>
      <c r="H170" s="3"/>
      <c r="I170" s="3"/>
      <c r="J170" s="5">
        <v>5.74859224614871E-2</v>
      </c>
      <c r="K170" s="5">
        <v>6.7631309390470407E-2</v>
      </c>
      <c r="L170" s="5">
        <v>6.5370199539735399E-2</v>
      </c>
      <c r="M170" s="5">
        <v>6.7046267733295403E-2</v>
      </c>
      <c r="N170" s="5">
        <v>9.7748528991672204E-2</v>
      </c>
      <c r="O170" s="5">
        <v>0.109507673591711</v>
      </c>
      <c r="P170" s="5">
        <v>1.1629009655089599E-12</v>
      </c>
      <c r="Q170" s="5">
        <v>4.16778425403182E-2</v>
      </c>
      <c r="R170" s="5">
        <v>9.0596587862101202E-2</v>
      </c>
      <c r="S170" s="5">
        <v>9.23492297631366E-2</v>
      </c>
      <c r="T170" s="5">
        <v>9.9992576564400207E-2</v>
      </c>
      <c r="U170" s="5">
        <v>9.34925356705332E-2</v>
      </c>
      <c r="V170" s="5">
        <v>0.117101325878325</v>
      </c>
      <c r="X170" s="5">
        <v>1.16506501082389E-11</v>
      </c>
      <c r="Z170" s="7">
        <f t="shared" si="76"/>
        <v>-8.116960401693768E-3</v>
      </c>
      <c r="AA170" s="7">
        <f t="shared" si="77"/>
        <v>1.5441487114490922E-2</v>
      </c>
      <c r="AB170" s="7">
        <v>0</v>
      </c>
      <c r="AC170" s="7">
        <f t="shared" si="78"/>
        <v>4.4156033539919759E-2</v>
      </c>
      <c r="AD170" s="7">
        <f t="shared" si="79"/>
        <v>0.12283980799461623</v>
      </c>
      <c r="AE170" s="7">
        <v>0</v>
      </c>
      <c r="AF170" s="7">
        <f t="shared" si="81"/>
        <v>2.0217263456907966E-2</v>
      </c>
      <c r="AG170" s="7">
        <v>0</v>
      </c>
      <c r="AH170" s="7">
        <f t="shared" si="82"/>
        <v>-4.7233093176442469E-2</v>
      </c>
      <c r="AI170" s="7">
        <f t="shared" si="83"/>
        <v>4.4408433182740778E-2</v>
      </c>
      <c r="AJ170" s="7">
        <f t="shared" si="84"/>
        <v>-4.7233093176442469E-2</v>
      </c>
      <c r="AK170" s="7">
        <f t="shared" si="85"/>
        <v>1.4635268067758549E-2</v>
      </c>
      <c r="AL170" s="7">
        <f t="shared" si="86"/>
        <v>2.409436265101175E-3</v>
      </c>
      <c r="AM170" s="7">
        <f t="shared" si="87"/>
        <v>6.6357162803686087E-2</v>
      </c>
      <c r="AN170" s="7">
        <f t="shared" si="88"/>
        <v>3.2590482573726549E-2</v>
      </c>
      <c r="AU170" s="3"/>
      <c r="AV170" s="3"/>
      <c r="AW170" s="3"/>
      <c r="AX170" s="4">
        <v>39507</v>
      </c>
      <c r="AY170">
        <v>4562.7820000000002</v>
      </c>
      <c r="AZ170" s="6">
        <f t="shared" si="89"/>
        <v>-8.116960401693768E-3</v>
      </c>
      <c r="BA170" s="4">
        <v>39507</v>
      </c>
      <c r="BB170">
        <v>480.71</v>
      </c>
      <c r="BC170" s="6">
        <f t="shared" si="90"/>
        <v>1.5441487114490922E-2</v>
      </c>
      <c r="BF170" s="6" t="e">
        <f t="shared" si="91"/>
        <v>#DIV/0!</v>
      </c>
      <c r="BG170" s="4">
        <v>39507</v>
      </c>
      <c r="BH170">
        <v>716.03</v>
      </c>
      <c r="BI170" s="6">
        <f t="shared" si="92"/>
        <v>4.4156033539919759E-2</v>
      </c>
      <c r="BJ170" s="4">
        <v>39507</v>
      </c>
      <c r="BK170">
        <v>427.13499999999999</v>
      </c>
      <c r="BL170" s="6">
        <f t="shared" si="93"/>
        <v>0.12283980799461623</v>
      </c>
      <c r="BO170" s="6" t="e">
        <f t="shared" si="94"/>
        <v>#DIV/0!</v>
      </c>
      <c r="BP170" s="4">
        <v>39507</v>
      </c>
      <c r="BQ170">
        <v>91.942999999999998</v>
      </c>
      <c r="BR170" s="6">
        <f t="shared" si="95"/>
        <v>2.0217263456907966E-2</v>
      </c>
      <c r="BU170" s="6" t="e">
        <f t="shared" si="96"/>
        <v>#DIV/0!</v>
      </c>
      <c r="BV170" s="4">
        <v>39478</v>
      </c>
      <c r="BW170">
        <v>141.9092</v>
      </c>
      <c r="BX170" s="6">
        <f t="shared" si="97"/>
        <v>-4.7233093176442469E-2</v>
      </c>
      <c r="BY170" s="4">
        <v>39478</v>
      </c>
      <c r="BZ170">
        <v>638.04999999999995</v>
      </c>
      <c r="CA170" s="6">
        <f t="shared" si="98"/>
        <v>4.4408433182740778E-2</v>
      </c>
      <c r="CB170" s="4">
        <v>39478</v>
      </c>
      <c r="CC170">
        <v>141.9092</v>
      </c>
      <c r="CD170" s="6">
        <f t="shared" si="99"/>
        <v>-4.7233093176442469E-2</v>
      </c>
      <c r="CE170" s="4">
        <v>39507</v>
      </c>
      <c r="CF170">
        <v>230.7655</v>
      </c>
      <c r="CG170" s="6">
        <f t="shared" si="100"/>
        <v>1.4635268067758549E-2</v>
      </c>
      <c r="CH170" s="4">
        <v>39507</v>
      </c>
      <c r="CI170">
        <v>139.7045</v>
      </c>
      <c r="CJ170" s="6">
        <f t="shared" si="101"/>
        <v>2.409436265101175E-3</v>
      </c>
      <c r="CK170" s="4">
        <v>39507</v>
      </c>
      <c r="CL170">
        <v>305.49</v>
      </c>
      <c r="CM170" s="6">
        <f t="shared" si="102"/>
        <v>6.6357162803686087E-2</v>
      </c>
      <c r="CN170" s="4">
        <v>39507</v>
      </c>
      <c r="CO170">
        <v>123.25</v>
      </c>
      <c r="CP170" s="6">
        <f t="shared" si="103"/>
        <v>3.2590482573726549E-2</v>
      </c>
    </row>
    <row r="171" spans="1:94" x14ac:dyDescent="0.35">
      <c r="A171" s="3">
        <v>39478</v>
      </c>
      <c r="B171" s="6">
        <f t="shared" si="73"/>
        <v>-0.16686963120462045</v>
      </c>
      <c r="C171" s="8">
        <f t="shared" si="74"/>
        <v>162.05154760155079</v>
      </c>
      <c r="D171" s="8">
        <f t="shared" si="104"/>
        <v>262.05154760155079</v>
      </c>
      <c r="E171" s="7">
        <f>SUMPRODUCT(J171:X171,Z171:AN171)</f>
        <v>-2.48225898201648E-2</v>
      </c>
      <c r="F171" s="8">
        <f t="shared" si="75"/>
        <v>49.494527339056077</v>
      </c>
      <c r="G171" s="8">
        <f t="shared" si="105"/>
        <v>149.49452733905608</v>
      </c>
      <c r="H171" s="3"/>
      <c r="I171" s="3"/>
      <c r="J171" s="5">
        <v>6.5646720729113803E-2</v>
      </c>
      <c r="K171" s="5">
        <v>6.7551890389798003E-2</v>
      </c>
      <c r="L171" s="5">
        <v>5.7951440269975202E-2</v>
      </c>
      <c r="M171" s="5">
        <v>6.5608872872129007E-2</v>
      </c>
      <c r="N171" s="5">
        <v>0.10378709738149899</v>
      </c>
      <c r="O171" s="5">
        <v>0.117091328658216</v>
      </c>
      <c r="P171" s="5">
        <v>5.6656201032078596E-12</v>
      </c>
      <c r="Q171" s="5">
        <v>4.27808631946342E-2</v>
      </c>
      <c r="R171" s="5">
        <v>6.4796388972681307E-2</v>
      </c>
      <c r="S171" s="5">
        <v>0.140425519166961</v>
      </c>
      <c r="T171" s="5">
        <v>7.6001695651493298E-2</v>
      </c>
      <c r="U171" s="5">
        <v>8.4447567980546298E-2</v>
      </c>
      <c r="V171" s="5">
        <v>0.11391061445974</v>
      </c>
      <c r="X171" s="5">
        <v>2.6754797026095199E-10</v>
      </c>
      <c r="Z171" s="7">
        <f t="shared" si="76"/>
        <v>-0.16686963120462045</v>
      </c>
      <c r="AA171" s="7">
        <f t="shared" si="77"/>
        <v>-0.17436952806166944</v>
      </c>
      <c r="AB171" s="7">
        <v>0</v>
      </c>
      <c r="AC171" s="7">
        <f t="shared" si="78"/>
        <v>-7.0849818438025E-2</v>
      </c>
      <c r="AD171" s="7">
        <f t="shared" si="79"/>
        <v>4.2236773610235888E-2</v>
      </c>
      <c r="AE171" s="7">
        <v>0</v>
      </c>
      <c r="AF171" s="7">
        <f t="shared" si="81"/>
        <v>2.5140441626341744E-3</v>
      </c>
      <c r="AG171" s="7">
        <v>0</v>
      </c>
      <c r="AH171" s="7">
        <f t="shared" si="82"/>
        <v>1.564100201934285E-3</v>
      </c>
      <c r="AI171" s="7">
        <f t="shared" si="83"/>
        <v>1.503646966952989E-2</v>
      </c>
      <c r="AJ171" s="7">
        <f t="shared" si="84"/>
        <v>1.564100201934285E-3</v>
      </c>
      <c r="AK171" s="7">
        <f t="shared" si="85"/>
        <v>-5.3793551613344696E-2</v>
      </c>
      <c r="AL171" s="7">
        <f t="shared" si="86"/>
        <v>3.3938744669621979E-3</v>
      </c>
      <c r="AM171" s="7">
        <f t="shared" si="87"/>
        <v>2.0700466740300003E-2</v>
      </c>
      <c r="AN171" s="7">
        <f t="shared" si="88"/>
        <v>3.0831678037827041E-2</v>
      </c>
      <c r="AU171" s="3"/>
      <c r="AV171" s="3"/>
      <c r="AW171" s="3"/>
      <c r="AX171" s="4">
        <v>39478</v>
      </c>
      <c r="AY171">
        <v>4600.1210000000001</v>
      </c>
      <c r="AZ171" s="6">
        <f t="shared" si="89"/>
        <v>-0.16686963120462045</v>
      </c>
      <c r="BA171" s="4">
        <v>39478</v>
      </c>
      <c r="BB171">
        <v>473.4</v>
      </c>
      <c r="BC171" s="6">
        <f t="shared" si="90"/>
        <v>-0.17436952806166944</v>
      </c>
      <c r="BF171" s="6" t="e">
        <f t="shared" si="91"/>
        <v>#DIV/0!</v>
      </c>
      <c r="BG171" s="4">
        <v>39478</v>
      </c>
      <c r="BH171">
        <v>685.75</v>
      </c>
      <c r="BI171" s="6">
        <f t="shared" si="92"/>
        <v>-7.0849818438025E-2</v>
      </c>
      <c r="BJ171" s="4">
        <v>39478</v>
      </c>
      <c r="BK171">
        <v>380.40600000000001</v>
      </c>
      <c r="BL171" s="6">
        <f t="shared" si="93"/>
        <v>4.2236773610235888E-2</v>
      </c>
      <c r="BO171" s="6" t="e">
        <f t="shared" si="94"/>
        <v>#DIV/0!</v>
      </c>
      <c r="BP171" s="4">
        <v>39478</v>
      </c>
      <c r="BQ171">
        <v>90.120999999999995</v>
      </c>
      <c r="BR171" s="6">
        <f t="shared" si="95"/>
        <v>2.5140441626341744E-3</v>
      </c>
      <c r="BU171" s="6" t="e">
        <f t="shared" si="96"/>
        <v>#DIV/0!</v>
      </c>
      <c r="BV171" s="4">
        <v>39447</v>
      </c>
      <c r="BW171">
        <v>148.9443</v>
      </c>
      <c r="BX171" s="6">
        <f t="shared" si="97"/>
        <v>1.564100201934285E-3</v>
      </c>
      <c r="BY171" s="4">
        <v>39447</v>
      </c>
      <c r="BZ171">
        <v>610.91999999999996</v>
      </c>
      <c r="CA171" s="6">
        <f t="shared" si="98"/>
        <v>1.503646966952989E-2</v>
      </c>
      <c r="CB171" s="4">
        <v>39447</v>
      </c>
      <c r="CC171">
        <v>148.9443</v>
      </c>
      <c r="CD171" s="6">
        <f t="shared" si="99"/>
        <v>1.564100201934285E-3</v>
      </c>
      <c r="CE171" s="4">
        <v>39478</v>
      </c>
      <c r="CF171">
        <v>227.43690000000001</v>
      </c>
      <c r="CG171" s="6">
        <f t="shared" si="100"/>
        <v>-5.3793551613344696E-2</v>
      </c>
      <c r="CH171" s="4">
        <v>39478</v>
      </c>
      <c r="CI171">
        <v>139.36869999999999</v>
      </c>
      <c r="CJ171" s="6">
        <f t="shared" si="101"/>
        <v>3.3938744669621979E-3</v>
      </c>
      <c r="CK171" s="4">
        <v>39478</v>
      </c>
      <c r="CL171">
        <v>286.48</v>
      </c>
      <c r="CM171" s="6">
        <f t="shared" si="102"/>
        <v>2.0700466740300003E-2</v>
      </c>
      <c r="CN171" s="4">
        <v>39478</v>
      </c>
      <c r="CO171">
        <v>119.36</v>
      </c>
      <c r="CP171" s="6">
        <f t="shared" si="103"/>
        <v>3.0831678037827041E-2</v>
      </c>
    </row>
    <row r="172" spans="1:94" x14ac:dyDescent="0.35">
      <c r="A172" s="3">
        <v>39447</v>
      </c>
      <c r="B172" s="6">
        <f t="shared" si="73"/>
        <v>8.0076844726275256E-2</v>
      </c>
      <c r="C172" s="8">
        <f t="shared" si="74"/>
        <v>214.53846530699667</v>
      </c>
      <c r="D172" s="8">
        <f t="shared" si="104"/>
        <v>314.53846530699667</v>
      </c>
      <c r="E172" s="7">
        <f>SUMPRODUCT(J172:X172,Z172:AN172)</f>
        <v>2.7612023500707115E-3</v>
      </c>
      <c r="F172" s="8">
        <f t="shared" si="75"/>
        <v>53.299826040358511</v>
      </c>
      <c r="G172" s="8">
        <f t="shared" si="105"/>
        <v>153.29982604035851</v>
      </c>
      <c r="H172" s="3"/>
      <c r="I172" s="3"/>
      <c r="J172" s="5">
        <v>5.49651694997048E-2</v>
      </c>
      <c r="K172" s="5">
        <v>6.3030589123778097E-2</v>
      </c>
      <c r="L172" s="5">
        <v>6.4876624305432798E-2</v>
      </c>
      <c r="M172" s="5">
        <v>6.9620333454293401E-2</v>
      </c>
      <c r="N172" s="5">
        <v>9.5689253372177902E-2</v>
      </c>
      <c r="O172" s="5">
        <v>0.10984890431946499</v>
      </c>
      <c r="P172" s="5">
        <v>1.2784413878099699E-12</v>
      </c>
      <c r="Q172" s="5">
        <v>4.2738672330080801E-2</v>
      </c>
      <c r="R172" s="5">
        <v>8.7142755569646901E-2</v>
      </c>
      <c r="S172" s="5">
        <v>9.4425841751539299E-2</v>
      </c>
      <c r="T172" s="5">
        <v>0.112092710960953</v>
      </c>
      <c r="U172" s="5">
        <v>9.1415784290528504E-2</v>
      </c>
      <c r="V172" s="5">
        <v>0.114153360542307</v>
      </c>
      <c r="X172" s="5">
        <v>4.7881352453150197E-10</v>
      </c>
      <c r="Z172" s="7">
        <f t="shared" si="76"/>
        <v>8.0076844726275256E-2</v>
      </c>
      <c r="AA172" s="7">
        <f t="shared" si="77"/>
        <v>-4.4079890633856908E-2</v>
      </c>
      <c r="AB172" s="7">
        <v>0</v>
      </c>
      <c r="AC172" s="7">
        <f t="shared" si="78"/>
        <v>1.9645768284932596E-2</v>
      </c>
      <c r="AD172" s="7">
        <f t="shared" si="79"/>
        <v>4.6323291221250382E-2</v>
      </c>
      <c r="AE172" s="7">
        <v>0</v>
      </c>
      <c r="AF172" s="7">
        <f t="shared" si="81"/>
        <v>5.3232534472539292E-3</v>
      </c>
      <c r="AG172" s="7">
        <v>0</v>
      </c>
      <c r="AH172" s="7">
        <f t="shared" si="82"/>
        <v>-2.7034153190481549E-2</v>
      </c>
      <c r="AI172" s="7">
        <f t="shared" si="83"/>
        <v>-1.6918509180778945E-3</v>
      </c>
      <c r="AJ172" s="7">
        <f t="shared" si="84"/>
        <v>-2.7034153190481549E-2</v>
      </c>
      <c r="AK172" s="7">
        <f t="shared" si="85"/>
        <v>5.0392641971818706E-3</v>
      </c>
      <c r="AL172" s="7">
        <f t="shared" si="86"/>
        <v>3.7056173198587888E-3</v>
      </c>
      <c r="AM172" s="7">
        <f t="shared" si="87"/>
        <v>2.4118806100853877E-2</v>
      </c>
      <c r="AN172" s="7">
        <f t="shared" si="88"/>
        <v>7.5704838148277455E-3</v>
      </c>
      <c r="AU172" s="3"/>
      <c r="AV172" s="3"/>
      <c r="AW172" s="3"/>
      <c r="AX172" s="4">
        <v>39447</v>
      </c>
      <c r="AY172">
        <v>5521.49</v>
      </c>
      <c r="AZ172" s="6">
        <f t="shared" si="89"/>
        <v>8.0076844726275256E-2</v>
      </c>
      <c r="BA172" s="4">
        <v>39447</v>
      </c>
      <c r="BB172">
        <v>573.38</v>
      </c>
      <c r="BC172" s="6">
        <f t="shared" si="90"/>
        <v>-4.4079890633856908E-2</v>
      </c>
      <c r="BF172" s="6" t="e">
        <f t="shared" si="91"/>
        <v>#DIV/0!</v>
      </c>
      <c r="BG172" s="4">
        <v>39447</v>
      </c>
      <c r="BH172">
        <v>738.04</v>
      </c>
      <c r="BI172" s="6">
        <f t="shared" si="92"/>
        <v>1.9645768284932596E-2</v>
      </c>
      <c r="BJ172" s="4">
        <v>39447</v>
      </c>
      <c r="BK172">
        <v>364.99</v>
      </c>
      <c r="BL172" s="6">
        <f t="shared" si="93"/>
        <v>4.6323291221250382E-2</v>
      </c>
      <c r="BO172" s="6" t="e">
        <f t="shared" si="94"/>
        <v>#DIV/0!</v>
      </c>
      <c r="BP172" s="4">
        <v>39447</v>
      </c>
      <c r="BQ172">
        <v>89.894999999999996</v>
      </c>
      <c r="BR172" s="6">
        <f t="shared" si="95"/>
        <v>5.3232534472539292E-3</v>
      </c>
      <c r="BU172" s="6" t="e">
        <f t="shared" si="96"/>
        <v>#DIV/0!</v>
      </c>
      <c r="BV172" s="4">
        <v>39416</v>
      </c>
      <c r="BW172">
        <v>148.71170000000001</v>
      </c>
      <c r="BX172" s="6">
        <f t="shared" si="97"/>
        <v>-2.7034153190481549E-2</v>
      </c>
      <c r="BY172" s="4">
        <v>39416</v>
      </c>
      <c r="BZ172">
        <v>601.87</v>
      </c>
      <c r="CA172" s="6">
        <f t="shared" si="98"/>
        <v>-1.6918509180778945E-3</v>
      </c>
      <c r="CB172" s="4">
        <v>39416</v>
      </c>
      <c r="CC172">
        <v>148.71170000000001</v>
      </c>
      <c r="CD172" s="6">
        <f t="shared" si="99"/>
        <v>-2.7034153190481549E-2</v>
      </c>
      <c r="CE172" s="4">
        <v>39447</v>
      </c>
      <c r="CF172">
        <v>240.36709999999999</v>
      </c>
      <c r="CG172" s="6">
        <f t="shared" si="100"/>
        <v>5.0392641971818706E-3</v>
      </c>
      <c r="CH172" s="4">
        <v>39447</v>
      </c>
      <c r="CI172">
        <v>138.8973</v>
      </c>
      <c r="CJ172" s="6">
        <f t="shared" si="101"/>
        <v>3.7056173198587888E-3</v>
      </c>
      <c r="CK172" s="4">
        <v>39447</v>
      </c>
      <c r="CL172">
        <v>280.67</v>
      </c>
      <c r="CM172" s="6">
        <f t="shared" si="102"/>
        <v>2.4118806100853877E-2</v>
      </c>
      <c r="CN172" s="4">
        <v>39447</v>
      </c>
      <c r="CO172">
        <v>115.79</v>
      </c>
      <c r="CP172" s="6">
        <f t="shared" si="103"/>
        <v>7.5704838148277455E-3</v>
      </c>
    </row>
    <row r="173" spans="1:94" x14ac:dyDescent="0.35">
      <c r="A173" s="3">
        <v>39416</v>
      </c>
      <c r="B173" s="6">
        <f t="shared" si="73"/>
        <v>-0.18225960117270526</v>
      </c>
      <c r="C173" s="8">
        <f t="shared" si="74"/>
        <v>191.21859879026516</v>
      </c>
      <c r="D173" s="8">
        <f t="shared" si="104"/>
        <v>291.21859879026516</v>
      </c>
      <c r="E173" s="7">
        <f>SUMPRODUCT(J173:X173,Z173:AN173)</f>
        <v>-1.3917899435899831E-2</v>
      </c>
      <c r="F173" s="8">
        <f t="shared" si="75"/>
        <v>52.87769977646235</v>
      </c>
      <c r="G173" s="8">
        <f t="shared" si="105"/>
        <v>152.87769977646235</v>
      </c>
      <c r="H173" s="3"/>
      <c r="I173" s="3"/>
      <c r="J173" s="5">
        <v>4.4045760773419797E-2</v>
      </c>
      <c r="K173" s="5">
        <v>6.8388835429187195E-2</v>
      </c>
      <c r="L173" s="5">
        <v>0.118758807687664</v>
      </c>
      <c r="M173" s="5">
        <v>6.4678129848722801E-2</v>
      </c>
      <c r="N173" s="5">
        <v>9.5029751038756993E-2</v>
      </c>
      <c r="O173" s="5">
        <v>0.104872772195315</v>
      </c>
      <c r="P173" s="5">
        <v>1.9707129537129301E-12</v>
      </c>
      <c r="Q173" s="5">
        <v>2.8791681906779301E-3</v>
      </c>
      <c r="R173" s="5">
        <v>0.104304143727043</v>
      </c>
      <c r="S173" s="5">
        <v>7.1722355608125898E-2</v>
      </c>
      <c r="T173" s="5">
        <v>0.123383671530804</v>
      </c>
      <c r="U173" s="5">
        <v>8.8269395706672402E-2</v>
      </c>
      <c r="V173" s="5">
        <v>0.113667207432652</v>
      </c>
      <c r="X173" s="5">
        <v>8.2898873012714198E-10</v>
      </c>
      <c r="Z173" s="7">
        <f t="shared" si="76"/>
        <v>-0.18225960117270526</v>
      </c>
      <c r="AA173" s="7">
        <f t="shared" si="77"/>
        <v>-0.1351203264458638</v>
      </c>
      <c r="AB173" s="7">
        <v>0</v>
      </c>
      <c r="AC173" s="7">
        <f t="shared" si="78"/>
        <v>-5.1610958975904384E-2</v>
      </c>
      <c r="AD173" s="7">
        <f t="shared" si="79"/>
        <v>-3.1361332870531021E-2</v>
      </c>
      <c r="AE173" s="7">
        <v>0</v>
      </c>
      <c r="AF173" s="7">
        <f t="shared" si="81"/>
        <v>-2.5267885367954022E-2</v>
      </c>
      <c r="AG173" s="7">
        <v>0</v>
      </c>
      <c r="AH173" s="7">
        <f t="shared" si="82"/>
        <v>4.1862300821254465E-2</v>
      </c>
      <c r="AI173" s="7">
        <f t="shared" si="83"/>
        <v>2.715733878524566E-2</v>
      </c>
      <c r="AJ173" s="7">
        <f t="shared" si="84"/>
        <v>4.1862300821254465E-2</v>
      </c>
      <c r="AK173" s="7">
        <f t="shared" si="85"/>
        <v>-2.5331163072749911E-2</v>
      </c>
      <c r="AL173" s="7">
        <f t="shared" si="86"/>
        <v>3.7441529343583534E-3</v>
      </c>
      <c r="AM173" s="7">
        <f t="shared" si="87"/>
        <v>1.0322200103222044E-2</v>
      </c>
      <c r="AN173" s="7">
        <f t="shared" si="88"/>
        <v>1.0907811400422192E-2</v>
      </c>
      <c r="AU173" s="3"/>
      <c r="AV173" s="3"/>
      <c r="AW173" s="3"/>
      <c r="AX173" s="4">
        <v>39416</v>
      </c>
      <c r="AY173">
        <v>5112.1270000000004</v>
      </c>
      <c r="AZ173" s="6">
        <f t="shared" si="89"/>
        <v>-0.18225960117270526</v>
      </c>
      <c r="BA173" s="4">
        <v>39416</v>
      </c>
      <c r="BB173">
        <v>599.82000000000005</v>
      </c>
      <c r="BC173" s="6">
        <f t="shared" si="90"/>
        <v>-0.1351203264458638</v>
      </c>
      <c r="BF173" s="6" t="e">
        <f t="shared" si="91"/>
        <v>#DIV/0!</v>
      </c>
      <c r="BG173" s="4">
        <v>39416</v>
      </c>
      <c r="BH173">
        <v>723.82</v>
      </c>
      <c r="BI173" s="6">
        <f t="shared" si="92"/>
        <v>-5.1610958975904384E-2</v>
      </c>
      <c r="BJ173" s="4">
        <v>39416</v>
      </c>
      <c r="BK173">
        <v>348.83100000000002</v>
      </c>
      <c r="BL173" s="6">
        <f t="shared" si="93"/>
        <v>-3.1361332870531021E-2</v>
      </c>
      <c r="BO173" s="6" t="e">
        <f t="shared" si="94"/>
        <v>#DIV/0!</v>
      </c>
      <c r="BP173" s="4">
        <v>39416</v>
      </c>
      <c r="BQ173">
        <v>89.418999999999997</v>
      </c>
      <c r="BR173" s="6">
        <f t="shared" si="95"/>
        <v>-2.5267885367954022E-2</v>
      </c>
      <c r="BU173" s="6" t="e">
        <f t="shared" si="96"/>
        <v>#DIV/0!</v>
      </c>
      <c r="BV173" s="4">
        <v>39386</v>
      </c>
      <c r="BW173">
        <v>152.84370000000001</v>
      </c>
      <c r="BX173" s="6">
        <f t="shared" si="97"/>
        <v>4.1862300821254465E-2</v>
      </c>
      <c r="BY173" s="4">
        <v>39386</v>
      </c>
      <c r="BZ173">
        <v>602.89</v>
      </c>
      <c r="CA173" s="6">
        <f t="shared" si="98"/>
        <v>2.715733878524566E-2</v>
      </c>
      <c r="CB173" s="4">
        <v>39386</v>
      </c>
      <c r="CC173">
        <v>152.84370000000001</v>
      </c>
      <c r="CD173" s="6">
        <f t="shared" si="99"/>
        <v>4.1862300821254465E-2</v>
      </c>
      <c r="CE173" s="4">
        <v>39416</v>
      </c>
      <c r="CF173">
        <v>239.1619</v>
      </c>
      <c r="CG173" s="6">
        <f t="shared" si="100"/>
        <v>-2.5331163072749911E-2</v>
      </c>
      <c r="CH173" s="4">
        <v>39416</v>
      </c>
      <c r="CI173">
        <v>138.3845</v>
      </c>
      <c r="CJ173" s="6">
        <f t="shared" si="101"/>
        <v>3.7441529343583534E-3</v>
      </c>
      <c r="CK173" s="4">
        <v>39416</v>
      </c>
      <c r="CL173">
        <v>274.06</v>
      </c>
      <c r="CM173" s="6">
        <f t="shared" si="102"/>
        <v>1.0322200103222044E-2</v>
      </c>
      <c r="CN173" s="4">
        <v>39416</v>
      </c>
      <c r="CO173">
        <v>114.92</v>
      </c>
      <c r="CP173" s="6">
        <f t="shared" si="103"/>
        <v>1.0907811400422192E-2</v>
      </c>
    </row>
    <row r="174" spans="1:94" x14ac:dyDescent="0.35">
      <c r="A174" s="3">
        <v>39386</v>
      </c>
      <c r="B174" s="6">
        <f t="shared" si="73"/>
        <v>7.2733640477714842E-2</v>
      </c>
      <c r="C174" s="8">
        <f t="shared" si="74"/>
        <v>256.12597739807887</v>
      </c>
      <c r="D174" s="8">
        <f t="shared" si="104"/>
        <v>356.12597739807887</v>
      </c>
      <c r="E174" s="7">
        <f>SUMPRODUCT(J174:X174,Z174:AN174)</f>
        <v>4.3891874811362912E-2</v>
      </c>
      <c r="F174" s="8">
        <f t="shared" si="75"/>
        <v>55.035467826671663</v>
      </c>
      <c r="G174" s="8">
        <f t="shared" si="105"/>
        <v>155.03546782667166</v>
      </c>
      <c r="H174" s="3"/>
      <c r="I174" s="3"/>
      <c r="J174" s="5">
        <v>5.8196869879818397E-2</v>
      </c>
      <c r="K174" s="5">
        <v>6.8057108390733395E-2</v>
      </c>
      <c r="L174" s="5">
        <v>5.9265361192541201E-2</v>
      </c>
      <c r="M174" s="5">
        <v>6.4898300253312294E-2</v>
      </c>
      <c r="N174" s="5">
        <v>0.10059579058370099</v>
      </c>
      <c r="O174" s="5">
        <v>0.10689017232084801</v>
      </c>
      <c r="P174" s="5">
        <v>1.2284979353094E-11</v>
      </c>
      <c r="Q174" s="5">
        <v>4.7387397554777902E-2</v>
      </c>
      <c r="R174" s="5">
        <v>8.8625478167041E-2</v>
      </c>
      <c r="S174" s="5">
        <v>9.6244924877581503E-2</v>
      </c>
      <c r="T174" s="5">
        <v>0.102797178057808</v>
      </c>
      <c r="U174" s="5">
        <v>9.2341911013945302E-2</v>
      </c>
      <c r="V174" s="5">
        <v>0.11469950750744901</v>
      </c>
      <c r="X174" s="5">
        <v>1.8815823543742499E-10</v>
      </c>
      <c r="Z174" s="7">
        <f t="shared" si="76"/>
        <v>7.2733640477714842E-2</v>
      </c>
      <c r="AA174" s="7">
        <f t="shared" si="77"/>
        <v>0.23086343065045686</v>
      </c>
      <c r="AB174" s="7">
        <v>0</v>
      </c>
      <c r="AC174" s="7">
        <f t="shared" si="78"/>
        <v>7.9108107343834014E-2</v>
      </c>
      <c r="AD174" s="7">
        <f t="shared" si="79"/>
        <v>3.3336489654440214E-2</v>
      </c>
      <c r="AE174" s="7">
        <v>0</v>
      </c>
      <c r="AF174" s="7">
        <f t="shared" si="81"/>
        <v>2.0184159604990967E-2</v>
      </c>
      <c r="AG174" s="7">
        <v>0</v>
      </c>
      <c r="AH174" s="7">
        <f t="shared" si="82"/>
        <v>4.1222362279835265E-2</v>
      </c>
      <c r="AI174" s="7">
        <f t="shared" si="83"/>
        <v>4.1023730977971684E-2</v>
      </c>
      <c r="AJ174" s="7">
        <f t="shared" si="84"/>
        <v>4.1222362279835265E-2</v>
      </c>
      <c r="AK174" s="7">
        <f t="shared" si="85"/>
        <v>3.3793471002479349E-2</v>
      </c>
      <c r="AL174" s="7">
        <f t="shared" si="86"/>
        <v>4.3578317492301046E-3</v>
      </c>
      <c r="AM174" s="7">
        <f t="shared" si="87"/>
        <v>2.5712773198215275E-2</v>
      </c>
      <c r="AN174" s="7">
        <f t="shared" si="88"/>
        <v>2.617801047120424E-2</v>
      </c>
      <c r="AU174" s="3"/>
      <c r="AV174" s="3"/>
      <c r="AW174" s="3"/>
      <c r="AX174" s="4">
        <v>39386</v>
      </c>
      <c r="AY174">
        <v>6251.5280000000002</v>
      </c>
      <c r="AZ174" s="6">
        <f t="shared" si="89"/>
        <v>7.2733640477714842E-2</v>
      </c>
      <c r="BA174" s="4">
        <v>39386</v>
      </c>
      <c r="BB174">
        <v>693.53</v>
      </c>
      <c r="BC174" s="6">
        <f t="shared" si="90"/>
        <v>0.23086343065045686</v>
      </c>
      <c r="BF174" s="6" t="e">
        <f t="shared" si="91"/>
        <v>#DIV/0!</v>
      </c>
      <c r="BG174" s="4">
        <v>39386</v>
      </c>
      <c r="BH174">
        <v>763.21</v>
      </c>
      <c r="BI174" s="6">
        <f t="shared" si="92"/>
        <v>7.9108107343834014E-2</v>
      </c>
      <c r="BJ174" s="4">
        <v>39386</v>
      </c>
      <c r="BK174">
        <v>360.125</v>
      </c>
      <c r="BL174" s="6">
        <f t="shared" si="93"/>
        <v>3.3336489654440214E-2</v>
      </c>
      <c r="BO174" s="6" t="e">
        <f t="shared" si="94"/>
        <v>#DIV/0!</v>
      </c>
      <c r="BP174" s="4">
        <v>39386</v>
      </c>
      <c r="BQ174">
        <v>91.736999999999995</v>
      </c>
      <c r="BR174" s="6">
        <f t="shared" si="95"/>
        <v>2.0184159604990967E-2</v>
      </c>
      <c r="BU174" s="6" t="e">
        <f t="shared" si="96"/>
        <v>#DIV/0!</v>
      </c>
      <c r="BV174" s="4">
        <v>39355</v>
      </c>
      <c r="BW174">
        <v>146.70240000000001</v>
      </c>
      <c r="BX174" s="6">
        <f t="shared" si="97"/>
        <v>4.1222362279835265E-2</v>
      </c>
      <c r="BY174" s="4">
        <v>39355</v>
      </c>
      <c r="BZ174">
        <v>586.95000000000005</v>
      </c>
      <c r="CA174" s="6">
        <f t="shared" si="98"/>
        <v>4.1023730977971684E-2</v>
      </c>
      <c r="CB174" s="4">
        <v>39355</v>
      </c>
      <c r="CC174">
        <v>146.70240000000001</v>
      </c>
      <c r="CD174" s="6">
        <f t="shared" si="99"/>
        <v>4.1222362279835265E-2</v>
      </c>
      <c r="CE174" s="4">
        <v>39386</v>
      </c>
      <c r="CF174">
        <v>245.3776</v>
      </c>
      <c r="CG174" s="6">
        <f t="shared" si="100"/>
        <v>3.3793471002479349E-2</v>
      </c>
      <c r="CH174" s="4">
        <v>39386</v>
      </c>
      <c r="CI174">
        <v>137.8683</v>
      </c>
      <c r="CJ174" s="6">
        <f t="shared" si="101"/>
        <v>4.3578317492301046E-3</v>
      </c>
      <c r="CK174" s="4">
        <v>39386</v>
      </c>
      <c r="CL174">
        <v>271.26</v>
      </c>
      <c r="CM174" s="6">
        <f t="shared" si="102"/>
        <v>2.5712773198215275E-2</v>
      </c>
      <c r="CN174" s="4">
        <v>39386</v>
      </c>
      <c r="CO174">
        <v>113.68</v>
      </c>
      <c r="CP174" s="6">
        <f t="shared" si="103"/>
        <v>2.617801047120424E-2</v>
      </c>
    </row>
    <row r="175" spans="1:94" x14ac:dyDescent="0.35">
      <c r="A175" s="3">
        <v>39355</v>
      </c>
      <c r="B175" s="6">
        <f t="shared" si="73"/>
        <v>6.3419666087238424E-2</v>
      </c>
      <c r="C175" s="8">
        <f t="shared" si="74"/>
        <v>231.97987269187081</v>
      </c>
      <c r="D175" s="8">
        <f t="shared" si="104"/>
        <v>331.97987269187081</v>
      </c>
      <c r="E175" s="7">
        <f>SUMPRODUCT(J175:X175,Z175:AN175)</f>
        <v>2.9365068099097447E-2</v>
      </c>
      <c r="F175" s="8">
        <f t="shared" si="75"/>
        <v>48.516787578873959</v>
      </c>
      <c r="G175" s="8">
        <f t="shared" si="105"/>
        <v>148.51678757887396</v>
      </c>
      <c r="H175" s="3"/>
      <c r="I175" s="3"/>
      <c r="J175" s="5">
        <v>6.7295645735685194E-2</v>
      </c>
      <c r="K175" s="5">
        <v>5.69520977980294E-2</v>
      </c>
      <c r="L175" s="5">
        <v>6.9900605264473697E-2</v>
      </c>
      <c r="M175" s="5">
        <v>7.6208654854820507E-2</v>
      </c>
      <c r="N175" s="5">
        <v>9.2484825148669902E-2</v>
      </c>
      <c r="O175" s="5">
        <v>0.106666693248101</v>
      </c>
      <c r="P175" s="5">
        <v>4.6119516147693702E-11</v>
      </c>
      <c r="Q175" s="5">
        <v>2.9182720749008201E-2</v>
      </c>
      <c r="R175" s="5">
        <v>0.10052201659504</v>
      </c>
      <c r="S175" s="5">
        <v>8.8334514457285906E-2</v>
      </c>
      <c r="T175" s="5">
        <v>0.10632490466784</v>
      </c>
      <c r="U175" s="5">
        <v>9.9641841953925697E-2</v>
      </c>
      <c r="V175" s="5">
        <v>0.106485479448582</v>
      </c>
      <c r="X175" s="5">
        <v>3.2419050651030101E-11</v>
      </c>
      <c r="Z175" s="7">
        <f t="shared" si="76"/>
        <v>6.3419666087238424E-2</v>
      </c>
      <c r="AA175" s="7">
        <f t="shared" si="77"/>
        <v>0.20601455479452069</v>
      </c>
      <c r="AB175" s="7">
        <v>0</v>
      </c>
      <c r="AC175" s="7">
        <f t="shared" si="78"/>
        <v>9.8434490898925253E-2</v>
      </c>
      <c r="AD175" s="7">
        <f t="shared" si="79"/>
        <v>8.004574219500557E-2</v>
      </c>
      <c r="AE175" s="7">
        <v>0</v>
      </c>
      <c r="AF175" s="7">
        <f t="shared" si="81"/>
        <v>-1.9677957417118263E-2</v>
      </c>
      <c r="AG175" s="7">
        <v>0</v>
      </c>
      <c r="AH175" s="7">
        <f t="shared" si="82"/>
        <v>-2.5532209204210794E-2</v>
      </c>
      <c r="AI175" s="7">
        <f t="shared" si="83"/>
        <v>-6.1693576817316497E-3</v>
      </c>
      <c r="AJ175" s="7">
        <f t="shared" si="84"/>
        <v>-2.5532209204210794E-2</v>
      </c>
      <c r="AK175" s="7">
        <f t="shared" si="85"/>
        <v>3.8868415063288975E-2</v>
      </c>
      <c r="AL175" s="7">
        <f t="shared" si="86"/>
        <v>3.8781686092857464E-3</v>
      </c>
      <c r="AM175" s="7">
        <f t="shared" si="87"/>
        <v>5.3415654252140878E-2</v>
      </c>
      <c r="AN175" s="7">
        <f t="shared" si="88"/>
        <v>3.1694285973014064E-3</v>
      </c>
      <c r="AU175" s="3"/>
      <c r="AV175" s="3"/>
      <c r="AW175" s="3"/>
      <c r="AX175" s="4">
        <v>39353</v>
      </c>
      <c r="AY175">
        <v>5827.6610000000001</v>
      </c>
      <c r="AZ175" s="6">
        <f t="shared" si="89"/>
        <v>6.3419666087238424E-2</v>
      </c>
      <c r="BA175" s="4">
        <v>39353</v>
      </c>
      <c r="BB175">
        <v>563.45000000000005</v>
      </c>
      <c r="BC175" s="6">
        <f t="shared" si="90"/>
        <v>0.20601455479452069</v>
      </c>
      <c r="BF175" s="6" t="e">
        <f t="shared" si="91"/>
        <v>#DIV/0!</v>
      </c>
      <c r="BG175" s="4">
        <v>39353</v>
      </c>
      <c r="BH175">
        <v>707.26</v>
      </c>
      <c r="BI175" s="6">
        <f t="shared" si="92"/>
        <v>9.8434490898925253E-2</v>
      </c>
      <c r="BJ175" s="4">
        <v>39353</v>
      </c>
      <c r="BK175">
        <v>348.50700000000001</v>
      </c>
      <c r="BL175" s="6">
        <f t="shared" si="93"/>
        <v>8.004574219500557E-2</v>
      </c>
      <c r="BO175" s="6" t="e">
        <f t="shared" si="94"/>
        <v>#DIV/0!</v>
      </c>
      <c r="BP175" s="4">
        <v>39353</v>
      </c>
      <c r="BQ175">
        <v>89.921999999999997</v>
      </c>
      <c r="BR175" s="6">
        <f t="shared" si="95"/>
        <v>-1.9677957417118263E-2</v>
      </c>
      <c r="BU175" s="6" t="e">
        <f t="shared" si="96"/>
        <v>#DIV/0!</v>
      </c>
      <c r="BV175" s="4">
        <v>39325</v>
      </c>
      <c r="BW175">
        <v>140.89439999999999</v>
      </c>
      <c r="BX175" s="6">
        <f t="shared" si="97"/>
        <v>-2.5532209204210794E-2</v>
      </c>
      <c r="BY175" s="4">
        <v>39325</v>
      </c>
      <c r="BZ175">
        <v>563.82000000000005</v>
      </c>
      <c r="CA175" s="6">
        <f t="shared" si="98"/>
        <v>-6.1693576817316497E-3</v>
      </c>
      <c r="CB175" s="4">
        <v>39325</v>
      </c>
      <c r="CC175">
        <v>140.89439999999999</v>
      </c>
      <c r="CD175" s="6">
        <f t="shared" si="99"/>
        <v>-2.5532209204210794E-2</v>
      </c>
      <c r="CE175" s="4">
        <v>39355</v>
      </c>
      <c r="CF175">
        <v>237.35650000000001</v>
      </c>
      <c r="CG175" s="6">
        <f t="shared" si="100"/>
        <v>3.8868415063288975E-2</v>
      </c>
      <c r="CH175" s="4">
        <v>39353</v>
      </c>
      <c r="CI175">
        <v>137.27010000000001</v>
      </c>
      <c r="CJ175" s="6">
        <f t="shared" si="101"/>
        <v>3.8781686092857464E-3</v>
      </c>
      <c r="CK175" s="4">
        <v>39355</v>
      </c>
      <c r="CL175">
        <v>264.45999999999998</v>
      </c>
      <c r="CM175" s="6">
        <f t="shared" si="102"/>
        <v>5.3415654252140878E-2</v>
      </c>
      <c r="CN175" s="4">
        <v>39355</v>
      </c>
      <c r="CO175">
        <v>110.78</v>
      </c>
      <c r="CP175" s="6">
        <f t="shared" si="103"/>
        <v>3.1694285973014064E-3</v>
      </c>
    </row>
    <row r="176" spans="1:94" x14ac:dyDescent="0.35">
      <c r="A176" s="3">
        <v>39325</v>
      </c>
      <c r="B176" s="6">
        <f t="shared" si="73"/>
        <v>0.16869581165621855</v>
      </c>
      <c r="C176" s="8">
        <f t="shared" si="74"/>
        <v>212.18143060430913</v>
      </c>
      <c r="D176" s="8">
        <f t="shared" si="104"/>
        <v>312.18143060430913</v>
      </c>
      <c r="E176" s="7">
        <f>SUMPRODUCT(J176:X176,Z176:AN176)</f>
        <v>8.8551511431642083E-3</v>
      </c>
      <c r="F176" s="8">
        <f t="shared" si="75"/>
        <v>44.279995680382058</v>
      </c>
      <c r="G176" s="8">
        <f t="shared" si="105"/>
        <v>144.27999568038206</v>
      </c>
      <c r="H176" s="3"/>
      <c r="I176" s="3"/>
      <c r="J176" s="5">
        <v>5.63428599913963E-2</v>
      </c>
      <c r="K176" s="5">
        <v>6.0740362485032798E-2</v>
      </c>
      <c r="L176" s="5">
        <v>5.8536196734098801E-2</v>
      </c>
      <c r="M176" s="5">
        <v>7.44351205811844E-2</v>
      </c>
      <c r="N176" s="5">
        <v>9.2198936586081706E-2</v>
      </c>
      <c r="O176" s="5">
        <v>9.8441582214404993E-2</v>
      </c>
      <c r="P176" s="5">
        <v>1.3246349161279299E-12</v>
      </c>
      <c r="Q176" s="5">
        <v>4.9049225587909202E-2</v>
      </c>
      <c r="R176" s="5">
        <v>0.13579763004161499</v>
      </c>
      <c r="S176" s="5">
        <v>8.81673599440118E-2</v>
      </c>
      <c r="T176" s="5">
        <v>8.87048740211831E-2</v>
      </c>
      <c r="U176" s="5">
        <v>8.0078040180358703E-2</v>
      </c>
      <c r="V176" s="5">
        <v>0.117507811629946</v>
      </c>
      <c r="X176" s="5">
        <v>1.4521980185336699E-12</v>
      </c>
      <c r="Z176" s="7">
        <f t="shared" si="76"/>
        <v>0.16869581165621855</v>
      </c>
      <c r="AA176" s="7">
        <f t="shared" si="77"/>
        <v>7.841100570135949E-2</v>
      </c>
      <c r="AB176" s="7">
        <v>0</v>
      </c>
      <c r="AC176" s="7">
        <f t="shared" si="78"/>
        <v>-6.2096691963700448E-2</v>
      </c>
      <c r="AD176" s="7">
        <f t="shared" si="79"/>
        <v>-3.6310313108506895E-2</v>
      </c>
      <c r="AE176" s="7">
        <v>0</v>
      </c>
      <c r="AF176" s="7">
        <f t="shared" si="81"/>
        <v>-1.4906298662943577E-2</v>
      </c>
      <c r="AG176" s="7">
        <v>0</v>
      </c>
      <c r="AH176" s="7">
        <f t="shared" si="82"/>
        <v>1.3032673116792516E-2</v>
      </c>
      <c r="AI176" s="7">
        <f t="shared" si="83"/>
        <v>9.5919420568399989E-3</v>
      </c>
      <c r="AJ176" s="7">
        <f t="shared" si="84"/>
        <v>1.3032673116792516E-2</v>
      </c>
      <c r="AK176" s="7">
        <f t="shared" si="85"/>
        <v>-2.1531983633671113E-2</v>
      </c>
      <c r="AL176" s="7">
        <f t="shared" si="86"/>
        <v>4.3423142066831011E-3</v>
      </c>
      <c r="AM176" s="7">
        <f t="shared" si="87"/>
        <v>-1.4291884251442876E-2</v>
      </c>
      <c r="AN176" s="7">
        <f t="shared" si="88"/>
        <v>8.5852589277560683E-3</v>
      </c>
      <c r="AU176" s="3"/>
      <c r="AV176" s="3"/>
      <c r="AW176" s="3"/>
      <c r="AX176" s="4">
        <v>39325</v>
      </c>
      <c r="AY176">
        <v>5480.1139999999996</v>
      </c>
      <c r="AZ176" s="6">
        <f t="shared" si="89"/>
        <v>0.16869581165621855</v>
      </c>
      <c r="BA176" s="4">
        <v>39325</v>
      </c>
      <c r="BB176">
        <v>467.2</v>
      </c>
      <c r="BC176" s="6">
        <f t="shared" si="90"/>
        <v>7.841100570135949E-2</v>
      </c>
      <c r="BF176" s="6" t="e">
        <f t="shared" si="91"/>
        <v>#DIV/0!</v>
      </c>
      <c r="BG176" s="4">
        <v>39325</v>
      </c>
      <c r="BH176">
        <v>643.88</v>
      </c>
      <c r="BI176" s="6">
        <f t="shared" si="92"/>
        <v>-6.2096691963700448E-2</v>
      </c>
      <c r="BJ176" s="4">
        <v>39325</v>
      </c>
      <c r="BK176">
        <v>322.678</v>
      </c>
      <c r="BL176" s="6">
        <f t="shared" si="93"/>
        <v>-3.6310313108506895E-2</v>
      </c>
      <c r="BO176" s="6" t="e">
        <f t="shared" si="94"/>
        <v>#DIV/0!</v>
      </c>
      <c r="BP176" s="4">
        <v>39325</v>
      </c>
      <c r="BQ176">
        <v>91.727000000000004</v>
      </c>
      <c r="BR176" s="6">
        <f t="shared" si="95"/>
        <v>-1.4906298662943577E-2</v>
      </c>
      <c r="BU176" s="6" t="e">
        <f t="shared" si="96"/>
        <v>#DIV/0!</v>
      </c>
      <c r="BV176" s="4">
        <v>39294</v>
      </c>
      <c r="BW176">
        <v>144.58600000000001</v>
      </c>
      <c r="BX176" s="6">
        <f t="shared" si="97"/>
        <v>1.3032673116792516E-2</v>
      </c>
      <c r="BY176" s="4">
        <v>39294</v>
      </c>
      <c r="BZ176">
        <v>567.32000000000005</v>
      </c>
      <c r="CA176" s="6">
        <f t="shared" si="98"/>
        <v>9.5919420568399989E-3</v>
      </c>
      <c r="CB176" s="4">
        <v>39294</v>
      </c>
      <c r="CC176">
        <v>144.58600000000001</v>
      </c>
      <c r="CD176" s="6">
        <f t="shared" si="99"/>
        <v>1.3032673116792516E-2</v>
      </c>
      <c r="CE176" s="4">
        <v>39325</v>
      </c>
      <c r="CF176">
        <v>228.476</v>
      </c>
      <c r="CG176" s="6">
        <f t="shared" si="100"/>
        <v>-2.1531983633671113E-2</v>
      </c>
      <c r="CH176" s="4">
        <v>39325</v>
      </c>
      <c r="CI176">
        <v>136.7398</v>
      </c>
      <c r="CJ176" s="6">
        <f t="shared" si="101"/>
        <v>4.3423142066831011E-3</v>
      </c>
      <c r="CK176" s="4">
        <v>39325</v>
      </c>
      <c r="CL176">
        <v>251.05</v>
      </c>
      <c r="CM176" s="6">
        <f t="shared" si="102"/>
        <v>-1.4291884251442876E-2</v>
      </c>
      <c r="CN176" s="4">
        <v>39325</v>
      </c>
      <c r="CO176">
        <v>110.43</v>
      </c>
      <c r="CP176" s="6">
        <f t="shared" si="103"/>
        <v>8.5852589277560683E-3</v>
      </c>
    </row>
    <row r="177" spans="1:94" x14ac:dyDescent="0.35">
      <c r="A177" s="3">
        <v>39294</v>
      </c>
      <c r="B177" s="6">
        <f t="shared" si="73"/>
        <v>0.16935721182812435</v>
      </c>
      <c r="C177" s="8">
        <f t="shared" si="74"/>
        <v>167.11949122321306</v>
      </c>
      <c r="D177" s="8">
        <f t="shared" si="104"/>
        <v>267.11949122321306</v>
      </c>
      <c r="E177" s="7">
        <f>SUMPRODUCT(J177:X177,Z177:AN177)</f>
        <v>2.1041484686639352E-2</v>
      </c>
      <c r="F177" s="8">
        <f t="shared" si="75"/>
        <v>43.013588736593192</v>
      </c>
      <c r="G177" s="8">
        <f t="shared" si="105"/>
        <v>143.01358873659319</v>
      </c>
      <c r="H177" s="3"/>
      <c r="I177" s="3"/>
      <c r="J177" s="5">
        <v>4.29395769526138E-2</v>
      </c>
      <c r="K177" s="5">
        <v>6.0402555734299701E-2</v>
      </c>
      <c r="L177" s="5">
        <v>7.3995295768667702E-2</v>
      </c>
      <c r="M177" s="5">
        <v>7.4768022900945003E-2</v>
      </c>
      <c r="N177" s="5">
        <v>0.1016892533364</v>
      </c>
      <c r="O177" s="5">
        <v>0.10295557877696999</v>
      </c>
      <c r="P177" s="5">
        <v>8.0233716013779297E-13</v>
      </c>
      <c r="Q177" s="5">
        <v>4.6999370940402699E-2</v>
      </c>
      <c r="R177" s="5">
        <v>9.0405590787180801E-2</v>
      </c>
      <c r="S177" s="5">
        <v>9.4744102731679006E-2</v>
      </c>
      <c r="T177" s="5">
        <v>9.7021962486116095E-2</v>
      </c>
      <c r="U177" s="5">
        <v>9.53586635123716E-2</v>
      </c>
      <c r="V177" s="5">
        <v>0.118720025707582</v>
      </c>
      <c r="X177" s="5">
        <v>3.6396973096788302E-10</v>
      </c>
      <c r="Z177" s="7">
        <f t="shared" si="76"/>
        <v>0.16935721182812435</v>
      </c>
      <c r="AA177" s="7">
        <f t="shared" si="77"/>
        <v>3.8149097793007632E-2</v>
      </c>
      <c r="AB177" s="7">
        <v>0</v>
      </c>
      <c r="AC177" s="7">
        <f t="shared" si="78"/>
        <v>3.567872552273478E-2</v>
      </c>
      <c r="AD177" s="7">
        <f t="shared" si="79"/>
        <v>2.0751214069487808E-2</v>
      </c>
      <c r="AE177" s="7">
        <v>0</v>
      </c>
      <c r="AF177" s="7">
        <f t="shared" si="81"/>
        <v>-2.1448989028542718E-2</v>
      </c>
      <c r="AG177" s="7">
        <v>0</v>
      </c>
      <c r="AH177" s="7">
        <f t="shared" si="82"/>
        <v>1.2486725494215952E-2</v>
      </c>
      <c r="AI177" s="7">
        <f t="shared" si="83"/>
        <v>1.2158218956014266E-2</v>
      </c>
      <c r="AJ177" s="7">
        <f t="shared" si="84"/>
        <v>1.2486725494215952E-2</v>
      </c>
      <c r="AK177" s="7">
        <f t="shared" si="85"/>
        <v>2.7670061223492855E-2</v>
      </c>
      <c r="AL177" s="7">
        <f t="shared" si="86"/>
        <v>4.6866179384341356E-3</v>
      </c>
      <c r="AM177" s="7">
        <f t="shared" si="87"/>
        <v>-7.0178174587703663E-3</v>
      </c>
      <c r="AN177" s="7">
        <f t="shared" si="88"/>
        <v>1.7659633794962278E-2</v>
      </c>
      <c r="AU177" s="3"/>
      <c r="AV177" s="3"/>
      <c r="AW177" s="3"/>
      <c r="AX177" s="4">
        <v>39294</v>
      </c>
      <c r="AY177">
        <v>4689.085</v>
      </c>
      <c r="AZ177" s="6">
        <f t="shared" si="89"/>
        <v>0.16935721182812435</v>
      </c>
      <c r="BA177" s="4">
        <v>39294</v>
      </c>
      <c r="BB177">
        <v>433.23</v>
      </c>
      <c r="BC177" s="6">
        <f t="shared" si="90"/>
        <v>3.8149097793007632E-2</v>
      </c>
      <c r="BF177" s="6" t="e">
        <f t="shared" si="91"/>
        <v>#DIV/0!</v>
      </c>
      <c r="BG177" s="4">
        <v>39294</v>
      </c>
      <c r="BH177">
        <v>686.51</v>
      </c>
      <c r="BI177" s="6">
        <f t="shared" si="92"/>
        <v>3.567872552273478E-2</v>
      </c>
      <c r="BJ177" s="4">
        <v>39294</v>
      </c>
      <c r="BK177">
        <v>334.83600000000001</v>
      </c>
      <c r="BL177" s="6">
        <f t="shared" si="93"/>
        <v>2.0751214069487808E-2</v>
      </c>
      <c r="BO177" s="6" t="e">
        <f t="shared" si="94"/>
        <v>#DIV/0!</v>
      </c>
      <c r="BP177" s="4">
        <v>39294</v>
      </c>
      <c r="BQ177">
        <v>93.114999999999995</v>
      </c>
      <c r="BR177" s="6">
        <f t="shared" si="95"/>
        <v>-2.1448989028542718E-2</v>
      </c>
      <c r="BU177" s="6" t="e">
        <f t="shared" si="96"/>
        <v>#DIV/0!</v>
      </c>
      <c r="BV177" s="4">
        <v>39263</v>
      </c>
      <c r="BW177">
        <v>142.7259</v>
      </c>
      <c r="BX177" s="6">
        <f t="shared" si="97"/>
        <v>1.2486725494215952E-2</v>
      </c>
      <c r="BY177" s="4">
        <v>39263</v>
      </c>
      <c r="BZ177">
        <v>561.92999999999995</v>
      </c>
      <c r="CA177" s="6">
        <f t="shared" si="98"/>
        <v>1.2158218956014266E-2</v>
      </c>
      <c r="CB177" s="4">
        <v>39263</v>
      </c>
      <c r="CC177">
        <v>142.7259</v>
      </c>
      <c r="CD177" s="6">
        <f t="shared" si="99"/>
        <v>1.2486725494215952E-2</v>
      </c>
      <c r="CE177" s="4">
        <v>39294</v>
      </c>
      <c r="CF177">
        <v>233.50380000000001</v>
      </c>
      <c r="CG177" s="6">
        <f t="shared" si="100"/>
        <v>2.7670061223492855E-2</v>
      </c>
      <c r="CH177" s="4">
        <v>39294</v>
      </c>
      <c r="CI177">
        <v>136.14859999999999</v>
      </c>
      <c r="CJ177" s="6">
        <f t="shared" si="101"/>
        <v>4.6866179384341356E-3</v>
      </c>
      <c r="CK177" s="4">
        <v>39294</v>
      </c>
      <c r="CL177">
        <v>254.69</v>
      </c>
      <c r="CM177" s="6">
        <f t="shared" si="102"/>
        <v>-7.0178174587703663E-3</v>
      </c>
      <c r="CN177" s="4">
        <v>39294</v>
      </c>
      <c r="CO177">
        <v>109.49</v>
      </c>
      <c r="CP177" s="6">
        <f t="shared" si="103"/>
        <v>1.7659633794962278E-2</v>
      </c>
    </row>
    <row r="178" spans="1:94" x14ac:dyDescent="0.35">
      <c r="A178" s="3">
        <v>39263</v>
      </c>
      <c r="B178" s="6">
        <f t="shared" si="73"/>
        <v>-6.9606948722636688E-2</v>
      </c>
      <c r="C178" s="8">
        <f t="shared" si="74"/>
        <v>128.43275649329564</v>
      </c>
      <c r="D178" s="8">
        <f t="shared" si="104"/>
        <v>228.43275649329564</v>
      </c>
      <c r="E178" s="7">
        <f>SUMPRODUCT(J178:X178,Z178:AN178)</f>
        <v>1.2073053613682209E-2</v>
      </c>
      <c r="F178" s="8">
        <f t="shared" si="75"/>
        <v>40.066384061255349</v>
      </c>
      <c r="G178" s="8">
        <f t="shared" si="105"/>
        <v>140.06638406125535</v>
      </c>
      <c r="H178" s="3"/>
      <c r="I178" s="3"/>
      <c r="J178" s="5">
        <v>5.8888907271779499E-2</v>
      </c>
      <c r="K178" s="5">
        <v>6.1688155116696203E-2</v>
      </c>
      <c r="L178" s="5">
        <v>5.7996297342484598E-2</v>
      </c>
      <c r="M178" s="5">
        <v>7.1079566487974796E-2</v>
      </c>
      <c r="N178" s="5">
        <v>9.9856027922291396E-2</v>
      </c>
      <c r="O178" s="5">
        <v>0.108705882583174</v>
      </c>
      <c r="P178" s="5">
        <v>1.32928479126867E-10</v>
      </c>
      <c r="Q178" s="5">
        <v>4.6565486581745599E-2</v>
      </c>
      <c r="R178" s="5">
        <v>8.7854580577536395E-2</v>
      </c>
      <c r="S178" s="5">
        <v>0.100448123084041</v>
      </c>
      <c r="T178" s="5">
        <v>0.100360549048034</v>
      </c>
      <c r="U178" s="5">
        <v>9.16964766448711E-2</v>
      </c>
      <c r="V178" s="5">
        <v>0.114859947202086</v>
      </c>
      <c r="X178" s="5">
        <v>4.3566025793926797E-12</v>
      </c>
      <c r="Z178" s="7">
        <f t="shared" si="76"/>
        <v>-6.9606948722636688E-2</v>
      </c>
      <c r="AA178" s="7">
        <f t="shared" si="77"/>
        <v>0.12801729963508587</v>
      </c>
      <c r="AB178" s="7">
        <v>0</v>
      </c>
      <c r="AC178" s="7">
        <f t="shared" si="78"/>
        <v>1.0272511126013548E-2</v>
      </c>
      <c r="AD178" s="7">
        <f t="shared" si="79"/>
        <v>-1.3968545972658057E-2</v>
      </c>
      <c r="AE178" s="7">
        <v>0</v>
      </c>
      <c r="AF178" s="7">
        <f t="shared" si="81"/>
        <v>-1.9212533498247683E-2</v>
      </c>
      <c r="AG178" s="7">
        <v>0</v>
      </c>
      <c r="AH178" s="7">
        <f t="shared" si="82"/>
        <v>2.5038102883602916E-2</v>
      </c>
      <c r="AI178" s="7">
        <f t="shared" si="83"/>
        <v>1.7875804411198504E-2</v>
      </c>
      <c r="AJ178" s="7">
        <f t="shared" si="84"/>
        <v>2.5038102883602916E-2</v>
      </c>
      <c r="AK178" s="7">
        <f t="shared" si="85"/>
        <v>2.1208290055771385E-2</v>
      </c>
      <c r="AL178" s="7">
        <f t="shared" si="86"/>
        <v>4.2381296798022217E-3</v>
      </c>
      <c r="AM178" s="7">
        <f t="shared" si="87"/>
        <v>1.8221516474791598E-2</v>
      </c>
      <c r="AN178" s="7">
        <f t="shared" si="88"/>
        <v>1.2040259618098025E-2</v>
      </c>
      <c r="AU178" s="3"/>
      <c r="AV178" s="3"/>
      <c r="AW178" s="3"/>
      <c r="AX178" s="4">
        <v>39262</v>
      </c>
      <c r="AY178">
        <v>4009.9679999999998</v>
      </c>
      <c r="AZ178" s="6">
        <f t="shared" si="89"/>
        <v>-6.9606948722636688E-2</v>
      </c>
      <c r="BA178" s="4">
        <v>39262</v>
      </c>
      <c r="BB178">
        <v>417.31</v>
      </c>
      <c r="BC178" s="6">
        <f t="shared" si="90"/>
        <v>0.12801729963508587</v>
      </c>
      <c r="BF178" s="6" t="e">
        <f t="shared" si="91"/>
        <v>#DIV/0!</v>
      </c>
      <c r="BG178" s="4">
        <v>39262</v>
      </c>
      <c r="BH178">
        <v>662.86</v>
      </c>
      <c r="BI178" s="6">
        <f t="shared" si="92"/>
        <v>1.0272511126013548E-2</v>
      </c>
      <c r="BJ178" s="4">
        <v>39262</v>
      </c>
      <c r="BK178">
        <v>328.029</v>
      </c>
      <c r="BL178" s="6">
        <f t="shared" si="93"/>
        <v>-1.3968545972658057E-2</v>
      </c>
      <c r="BO178" s="6" t="e">
        <f t="shared" si="94"/>
        <v>#DIV/0!</v>
      </c>
      <c r="BP178" s="4">
        <v>39262</v>
      </c>
      <c r="BQ178">
        <v>95.156000000000006</v>
      </c>
      <c r="BR178" s="6">
        <f t="shared" si="95"/>
        <v>-1.9212533498247683E-2</v>
      </c>
      <c r="BU178" s="6" t="e">
        <f t="shared" si="96"/>
        <v>#DIV/0!</v>
      </c>
      <c r="BV178" s="4">
        <v>39233</v>
      </c>
      <c r="BW178">
        <v>140.9657</v>
      </c>
      <c r="BX178" s="6">
        <f t="shared" si="97"/>
        <v>2.5038102883602916E-2</v>
      </c>
      <c r="BY178" s="4">
        <v>39233</v>
      </c>
      <c r="BZ178">
        <v>555.17999999999995</v>
      </c>
      <c r="CA178" s="6">
        <f t="shared" si="98"/>
        <v>1.7875804411198504E-2</v>
      </c>
      <c r="CB178" s="4">
        <v>39233</v>
      </c>
      <c r="CC178">
        <v>140.9657</v>
      </c>
      <c r="CD178" s="6">
        <f t="shared" si="99"/>
        <v>2.5038102883602916E-2</v>
      </c>
      <c r="CE178" s="4">
        <v>39263</v>
      </c>
      <c r="CF178">
        <v>227.2167</v>
      </c>
      <c r="CG178" s="6">
        <f t="shared" si="100"/>
        <v>2.1208290055771385E-2</v>
      </c>
      <c r="CH178" s="4">
        <v>39262</v>
      </c>
      <c r="CI178">
        <v>135.51349999999999</v>
      </c>
      <c r="CJ178" s="6">
        <f t="shared" si="101"/>
        <v>4.2381296798022217E-3</v>
      </c>
      <c r="CK178" s="4">
        <v>39263</v>
      </c>
      <c r="CL178">
        <v>256.49</v>
      </c>
      <c r="CM178" s="6">
        <f t="shared" si="102"/>
        <v>1.8221516474791598E-2</v>
      </c>
      <c r="CN178" s="4">
        <v>39263</v>
      </c>
      <c r="CO178">
        <v>107.59</v>
      </c>
      <c r="CP178" s="6">
        <f t="shared" si="103"/>
        <v>1.2040259618098025E-2</v>
      </c>
    </row>
    <row r="179" spans="1:94" x14ac:dyDescent="0.35">
      <c r="A179" s="3">
        <v>39233</v>
      </c>
      <c r="B179" s="6">
        <f t="shared" si="73"/>
        <v>6.8123950765857283E-2</v>
      </c>
      <c r="C179" s="8">
        <f t="shared" si="74"/>
        <v>145.52285314220023</v>
      </c>
      <c r="D179" s="8">
        <f t="shared" si="104"/>
        <v>245.52285314220023</v>
      </c>
      <c r="E179" s="7">
        <f>SUMPRODUCT(J179:X179,Z179:AN179)</f>
        <v>2.1846850831322106E-2</v>
      </c>
      <c r="F179" s="8">
        <f t="shared" si="75"/>
        <v>38.395527438595366</v>
      </c>
      <c r="G179" s="8">
        <f t="shared" si="105"/>
        <v>138.39552743859537</v>
      </c>
      <c r="H179" s="3"/>
      <c r="I179" s="3"/>
      <c r="J179" s="5">
        <v>5.2630253582995098E-2</v>
      </c>
      <c r="K179" s="5">
        <v>4.3203595620161503E-2</v>
      </c>
      <c r="L179" s="5">
        <v>5.3196381313178998E-2</v>
      </c>
      <c r="M179" s="5">
        <v>9.0969581104676803E-2</v>
      </c>
      <c r="N179" s="5">
        <v>0.10569904622450001</v>
      </c>
      <c r="O179" s="5">
        <v>0.105066423822701</v>
      </c>
      <c r="P179" s="5">
        <v>1.1363280487624499E-12</v>
      </c>
      <c r="Q179" s="5">
        <v>5.9285151511508302E-2</v>
      </c>
      <c r="R179" s="5">
        <v>8.26509497284834E-2</v>
      </c>
      <c r="S179" s="5">
        <v>9.8296699624721706E-2</v>
      </c>
      <c r="T179" s="5">
        <v>0.101202081618461</v>
      </c>
      <c r="U179" s="5">
        <v>8.9855539103406407E-2</v>
      </c>
      <c r="V179" s="5">
        <v>0.117944296721834</v>
      </c>
      <c r="X179" s="5">
        <v>2.2236335708405099E-11</v>
      </c>
      <c r="Z179" s="7">
        <f t="shared" si="76"/>
        <v>6.8123950765857283E-2</v>
      </c>
      <c r="AA179" s="7">
        <f t="shared" si="77"/>
        <v>8.1156116663744171E-2</v>
      </c>
      <c r="AB179" s="7">
        <v>0</v>
      </c>
      <c r="AC179" s="7">
        <f t="shared" si="78"/>
        <v>4.505996846280038E-2</v>
      </c>
      <c r="AD179" s="7">
        <f t="shared" si="79"/>
        <v>1.2942217513529338E-3</v>
      </c>
      <c r="AE179" s="7">
        <v>0</v>
      </c>
      <c r="AF179" s="7">
        <f t="shared" si="81"/>
        <v>-3.0623969625818034E-2</v>
      </c>
      <c r="AG179" s="7">
        <v>0</v>
      </c>
      <c r="AH179" s="7">
        <f t="shared" si="82"/>
        <v>2.8919526160600447E-2</v>
      </c>
      <c r="AI179" s="7">
        <f t="shared" si="83"/>
        <v>1.7099914220713757E-2</v>
      </c>
      <c r="AJ179" s="7">
        <f t="shared" si="84"/>
        <v>2.8919526160600447E-2</v>
      </c>
      <c r="AK179" s="7">
        <f t="shared" si="85"/>
        <v>3.3241432025771345E-2</v>
      </c>
      <c r="AL179" s="7">
        <f t="shared" si="86"/>
        <v>4.5327757128383901E-3</v>
      </c>
      <c r="AM179" s="7">
        <f t="shared" si="87"/>
        <v>1.8271485164524256E-2</v>
      </c>
      <c r="AN179" s="7">
        <f t="shared" si="88"/>
        <v>1.1705367339170195E-2</v>
      </c>
      <c r="AU179" s="3"/>
      <c r="AV179" s="3"/>
      <c r="AW179" s="3"/>
      <c r="AX179" s="4">
        <v>39233</v>
      </c>
      <c r="AY179">
        <v>4309.9719999999998</v>
      </c>
      <c r="AZ179" s="6">
        <f t="shared" si="89"/>
        <v>6.8123950765857283E-2</v>
      </c>
      <c r="BA179" s="4">
        <v>39233</v>
      </c>
      <c r="BB179">
        <v>369.95</v>
      </c>
      <c r="BC179" s="6">
        <f t="shared" si="90"/>
        <v>8.1156116663744171E-2</v>
      </c>
      <c r="BF179" s="6" t="e">
        <f t="shared" si="91"/>
        <v>#DIV/0!</v>
      </c>
      <c r="BG179" s="4">
        <v>39233</v>
      </c>
      <c r="BH179">
        <v>656.12</v>
      </c>
      <c r="BI179" s="6">
        <f t="shared" si="92"/>
        <v>4.505996846280038E-2</v>
      </c>
      <c r="BJ179" s="4">
        <v>39233</v>
      </c>
      <c r="BK179">
        <v>332.67599999999999</v>
      </c>
      <c r="BL179" s="6">
        <f t="shared" si="93"/>
        <v>1.2942217513529338E-3</v>
      </c>
      <c r="BO179" s="6" t="e">
        <f t="shared" si="94"/>
        <v>#DIV/0!</v>
      </c>
      <c r="BP179" s="4">
        <v>39233</v>
      </c>
      <c r="BQ179">
        <v>97.02</v>
      </c>
      <c r="BR179" s="6">
        <f t="shared" si="95"/>
        <v>-3.0623969625818034E-2</v>
      </c>
      <c r="BU179" s="6" t="e">
        <f t="shared" si="96"/>
        <v>#DIV/0!</v>
      </c>
      <c r="BV179" s="4">
        <v>39202</v>
      </c>
      <c r="BW179">
        <v>137.5224</v>
      </c>
      <c r="BX179" s="6">
        <f t="shared" si="97"/>
        <v>2.8919526160600447E-2</v>
      </c>
      <c r="BY179" s="4">
        <v>39202</v>
      </c>
      <c r="BZ179">
        <v>545.42999999999995</v>
      </c>
      <c r="CA179" s="6">
        <f t="shared" si="98"/>
        <v>1.7099914220713757E-2</v>
      </c>
      <c r="CB179" s="4">
        <v>39202</v>
      </c>
      <c r="CC179">
        <v>137.5224</v>
      </c>
      <c r="CD179" s="6">
        <f t="shared" si="99"/>
        <v>2.8919526160600447E-2</v>
      </c>
      <c r="CE179" s="4">
        <v>39233</v>
      </c>
      <c r="CF179">
        <v>222.49789999999999</v>
      </c>
      <c r="CG179" s="6">
        <f t="shared" si="100"/>
        <v>3.3241432025771345E-2</v>
      </c>
      <c r="CH179" s="4">
        <v>39233</v>
      </c>
      <c r="CI179">
        <v>134.94159999999999</v>
      </c>
      <c r="CJ179" s="6">
        <f t="shared" si="101"/>
        <v>4.5327757128383901E-3</v>
      </c>
      <c r="CK179" s="4">
        <v>39233</v>
      </c>
      <c r="CL179">
        <v>251.9</v>
      </c>
      <c r="CM179" s="6">
        <f t="shared" si="102"/>
        <v>1.8271485164524256E-2</v>
      </c>
      <c r="CN179" s="4">
        <v>39233</v>
      </c>
      <c r="CO179">
        <v>106.31</v>
      </c>
      <c r="CP179" s="6">
        <f t="shared" si="103"/>
        <v>1.1705367339170195E-2</v>
      </c>
    </row>
    <row r="180" spans="1:94" x14ac:dyDescent="0.35">
      <c r="A180" s="3">
        <v>39202</v>
      </c>
      <c r="B180" s="6">
        <f t="shared" si="73"/>
        <v>0.20581744462397664</v>
      </c>
      <c r="C180" s="8">
        <f t="shared" si="74"/>
        <v>129.86363424034963</v>
      </c>
      <c r="D180" s="8">
        <f t="shared" si="104"/>
        <v>229.86363424034963</v>
      </c>
      <c r="E180" s="7">
        <f>SUMPRODUCT(J180:X180,Z180:AN180)</f>
        <v>2.6066417584121059E-2</v>
      </c>
      <c r="F180" s="8">
        <f t="shared" si="75"/>
        <v>35.436662867829824</v>
      </c>
      <c r="G180" s="8">
        <f t="shared" si="105"/>
        <v>135.43666286782982</v>
      </c>
      <c r="H180" s="3"/>
      <c r="I180" s="3"/>
      <c r="J180" s="5">
        <v>5.82204301006434E-2</v>
      </c>
      <c r="K180" s="5">
        <v>5.1688671953348697E-2</v>
      </c>
      <c r="L180" s="5">
        <v>5.6731078450743599E-2</v>
      </c>
      <c r="M180" s="5">
        <v>8.1471971792547795E-2</v>
      </c>
      <c r="N180" s="5">
        <v>0.101481619300873</v>
      </c>
      <c r="O180" s="5">
        <v>0.10731604883581899</v>
      </c>
      <c r="P180" s="5">
        <v>7.8635158703434298E-10</v>
      </c>
      <c r="Q180" s="5">
        <v>5.1426851844929601E-2</v>
      </c>
      <c r="R180" s="5">
        <v>9.4116509678726507E-2</v>
      </c>
      <c r="S180" s="5">
        <v>9.3120820845145794E-2</v>
      </c>
      <c r="T180" s="5">
        <v>0.101539928435482</v>
      </c>
      <c r="U180" s="5">
        <v>8.7382309097473396E-2</v>
      </c>
      <c r="V180" s="5">
        <v>0.11550375832026499</v>
      </c>
      <c r="X180" s="5">
        <v>5.5764978425546001E-10</v>
      </c>
      <c r="Z180" s="7">
        <f t="shared" si="76"/>
        <v>0.20581744462397664</v>
      </c>
      <c r="AA180" s="7">
        <f t="shared" si="77"/>
        <v>1.6547339651228402E-2</v>
      </c>
      <c r="AB180" s="7">
        <v>0</v>
      </c>
      <c r="AC180" s="7">
        <f t="shared" si="78"/>
        <v>4.9900500008361395E-2</v>
      </c>
      <c r="AD180" s="7">
        <f t="shared" si="79"/>
        <v>1.1551155115511498E-2</v>
      </c>
      <c r="AE180" s="7">
        <v>0</v>
      </c>
      <c r="AF180" s="7">
        <f t="shared" si="81"/>
        <v>-5.4455297963888769E-3</v>
      </c>
      <c r="AG180" s="7">
        <v>0</v>
      </c>
      <c r="AH180" s="7">
        <f t="shared" si="82"/>
        <v>2.1109447339068318E-2</v>
      </c>
      <c r="AI180" s="7">
        <f t="shared" si="83"/>
        <v>1.2059561779304331E-2</v>
      </c>
      <c r="AJ180" s="7">
        <f t="shared" si="84"/>
        <v>2.1109447339068318E-2</v>
      </c>
      <c r="AK180" s="7">
        <f t="shared" si="85"/>
        <v>2.5336815566247759E-2</v>
      </c>
      <c r="AL180" s="7">
        <f t="shared" si="86"/>
        <v>4.5316305569493192E-3</v>
      </c>
      <c r="AM180" s="7">
        <f t="shared" si="87"/>
        <v>1.9493097053369008E-2</v>
      </c>
      <c r="AN180" s="7">
        <f t="shared" si="88"/>
        <v>-8.3050207625518634E-3</v>
      </c>
      <c r="AU180" s="3"/>
      <c r="AV180" s="3"/>
      <c r="AW180" s="3"/>
      <c r="AX180" s="4">
        <v>39202</v>
      </c>
      <c r="AY180">
        <v>4035.0859999999998</v>
      </c>
      <c r="AZ180" s="6">
        <f t="shared" si="89"/>
        <v>0.20581744462397664</v>
      </c>
      <c r="BA180" s="4">
        <v>39202</v>
      </c>
      <c r="BB180">
        <v>342.18</v>
      </c>
      <c r="BC180" s="6">
        <f t="shared" si="90"/>
        <v>1.6547339651228402E-2</v>
      </c>
      <c r="BF180" s="6" t="e">
        <f t="shared" si="91"/>
        <v>#DIV/0!</v>
      </c>
      <c r="BG180" s="4">
        <v>39202</v>
      </c>
      <c r="BH180">
        <v>627.83000000000004</v>
      </c>
      <c r="BI180" s="6">
        <f t="shared" si="92"/>
        <v>4.9900500008361395E-2</v>
      </c>
      <c r="BJ180" s="4">
        <v>39202</v>
      </c>
      <c r="BK180">
        <v>332.24599999999998</v>
      </c>
      <c r="BL180" s="6">
        <f t="shared" si="93"/>
        <v>1.1551155115511498E-2</v>
      </c>
      <c r="BO180" s="6" t="e">
        <f t="shared" si="94"/>
        <v>#DIV/0!</v>
      </c>
      <c r="BP180" s="4">
        <v>39202</v>
      </c>
      <c r="BQ180">
        <v>100.08499999999999</v>
      </c>
      <c r="BR180" s="6">
        <f t="shared" si="95"/>
        <v>-5.4455297963888769E-3</v>
      </c>
      <c r="BU180" s="6" t="e">
        <f t="shared" si="96"/>
        <v>#DIV/0!</v>
      </c>
      <c r="BV180" s="4">
        <v>39172</v>
      </c>
      <c r="BW180">
        <v>133.65710000000001</v>
      </c>
      <c r="BX180" s="6">
        <f t="shared" si="97"/>
        <v>2.1109447339068318E-2</v>
      </c>
      <c r="BY180" s="4">
        <v>39172</v>
      </c>
      <c r="BZ180">
        <v>536.26</v>
      </c>
      <c r="CA180" s="6">
        <f t="shared" si="98"/>
        <v>1.2059561779304331E-2</v>
      </c>
      <c r="CB180" s="4">
        <v>39172</v>
      </c>
      <c r="CC180">
        <v>133.65710000000001</v>
      </c>
      <c r="CD180" s="6">
        <f t="shared" si="99"/>
        <v>2.1109447339068318E-2</v>
      </c>
      <c r="CE180" s="4">
        <v>39202</v>
      </c>
      <c r="CF180">
        <v>215.33969999999999</v>
      </c>
      <c r="CG180" s="6">
        <f t="shared" si="100"/>
        <v>2.5336815566247759E-2</v>
      </c>
      <c r="CH180" s="4">
        <v>39202</v>
      </c>
      <c r="CI180">
        <v>134.33269999999999</v>
      </c>
      <c r="CJ180" s="6">
        <f t="shared" si="101"/>
        <v>4.5316305569493192E-3</v>
      </c>
      <c r="CK180" s="4">
        <v>39202</v>
      </c>
      <c r="CL180">
        <v>247.38</v>
      </c>
      <c r="CM180" s="6">
        <f t="shared" si="102"/>
        <v>1.9493097053369008E-2</v>
      </c>
      <c r="CN180" s="4">
        <v>39202</v>
      </c>
      <c r="CO180">
        <v>105.08</v>
      </c>
      <c r="CP180" s="6">
        <f t="shared" si="103"/>
        <v>-8.3050207625518634E-3</v>
      </c>
    </row>
    <row r="181" spans="1:94" x14ac:dyDescent="0.35">
      <c r="A181" s="3">
        <v>39172</v>
      </c>
      <c r="B181" s="6">
        <f t="shared" si="73"/>
        <v>0.1059565046826391</v>
      </c>
      <c r="C181" s="8">
        <f t="shared" si="74"/>
        <v>90.628884384759033</v>
      </c>
      <c r="D181" s="8">
        <f t="shared" si="104"/>
        <v>190.62888438475903</v>
      </c>
      <c r="E181" s="7">
        <f>SUMPRODUCT(J181:X181,Z181:AN181)</f>
        <v>1.5398105283226568E-2</v>
      </c>
      <c r="F181" s="8">
        <f t="shared" si="75"/>
        <v>31.996000012081282</v>
      </c>
      <c r="G181" s="8">
        <f t="shared" si="105"/>
        <v>131.99600001208128</v>
      </c>
      <c r="H181" s="3"/>
      <c r="I181" s="3"/>
      <c r="J181" s="5">
        <v>5.5739454396925799E-2</v>
      </c>
      <c r="K181" s="5">
        <v>5.73471595152516E-2</v>
      </c>
      <c r="L181" s="5">
        <v>4.9107316390135797E-2</v>
      </c>
      <c r="M181" s="5">
        <v>7.5813363473143394E-2</v>
      </c>
      <c r="N181" s="5">
        <v>0.108280842082341</v>
      </c>
      <c r="O181" s="5">
        <v>0.101111078462274</v>
      </c>
      <c r="P181" s="5">
        <v>8.4501801144854103E-11</v>
      </c>
      <c r="Q181" s="5">
        <v>6.1531034395371102E-2</v>
      </c>
      <c r="R181" s="5">
        <v>9.8181286324726502E-2</v>
      </c>
      <c r="S181" s="5">
        <v>0.10144138886005701</v>
      </c>
      <c r="T181" s="5">
        <v>0.11129717985983301</v>
      </c>
      <c r="U181" s="5">
        <v>6.2215406549461602E-2</v>
      </c>
      <c r="V181" s="5">
        <v>0.117934489299362</v>
      </c>
      <c r="X181" s="5">
        <v>3.0661440212716799E-10</v>
      </c>
      <c r="Z181" s="7">
        <f t="shared" si="76"/>
        <v>0.1059565046826391</v>
      </c>
      <c r="AA181" s="7">
        <f t="shared" si="77"/>
        <v>2.4282627879378078E-2</v>
      </c>
      <c r="AB181" s="7">
        <v>0</v>
      </c>
      <c r="AC181" s="7">
        <f t="shared" si="78"/>
        <v>4.6058846167302318E-2</v>
      </c>
      <c r="AD181" s="7">
        <f t="shared" si="79"/>
        <v>9.7484943787063873E-3</v>
      </c>
      <c r="AE181" s="7">
        <v>0</v>
      </c>
      <c r="AF181" s="7">
        <f t="shared" si="81"/>
        <v>-2.2704289028573619E-3</v>
      </c>
      <c r="AG181" s="7">
        <v>0</v>
      </c>
      <c r="AH181" s="7">
        <f t="shared" si="82"/>
        <v>9.864568562069102E-3</v>
      </c>
      <c r="AI181" s="7">
        <f t="shared" si="83"/>
        <v>4.9501194856427832E-3</v>
      </c>
      <c r="AJ181" s="7">
        <f t="shared" si="84"/>
        <v>9.864568562069102E-3</v>
      </c>
      <c r="AK181" s="7">
        <f t="shared" si="85"/>
        <v>7.4849538180795181E-3</v>
      </c>
      <c r="AL181" s="7">
        <f t="shared" si="86"/>
        <v>4.3915518769433986E-3</v>
      </c>
      <c r="AM181" s="7">
        <f t="shared" si="87"/>
        <v>-1.2091849197948045E-2</v>
      </c>
      <c r="AN181" s="7">
        <f t="shared" si="88"/>
        <v>6.2678062678062354E-3</v>
      </c>
      <c r="AU181" s="3"/>
      <c r="AV181" s="3"/>
      <c r="AW181" s="3"/>
      <c r="AX181" s="4">
        <v>39171</v>
      </c>
      <c r="AY181">
        <v>3346.3490000000002</v>
      </c>
      <c r="AZ181" s="6">
        <f t="shared" si="89"/>
        <v>0.1059565046826391</v>
      </c>
      <c r="BA181" s="4">
        <v>39171</v>
      </c>
      <c r="BB181">
        <v>336.61</v>
      </c>
      <c r="BC181" s="6">
        <f t="shared" si="90"/>
        <v>2.4282627879378078E-2</v>
      </c>
      <c r="BF181" s="6" t="e">
        <f t="shared" si="91"/>
        <v>#DIV/0!</v>
      </c>
      <c r="BG181" s="4">
        <v>39171</v>
      </c>
      <c r="BH181">
        <v>597.99</v>
      </c>
      <c r="BI181" s="6">
        <f t="shared" si="92"/>
        <v>4.6058846167302318E-2</v>
      </c>
      <c r="BJ181" s="4">
        <v>39171</v>
      </c>
      <c r="BK181">
        <v>328.452</v>
      </c>
      <c r="BL181" s="6">
        <f t="shared" si="93"/>
        <v>9.7484943787063873E-3</v>
      </c>
      <c r="BO181" s="6" t="e">
        <f t="shared" si="94"/>
        <v>#DIV/0!</v>
      </c>
      <c r="BP181" s="4">
        <v>39171</v>
      </c>
      <c r="BQ181">
        <v>100.633</v>
      </c>
      <c r="BR181" s="6">
        <f t="shared" si="95"/>
        <v>-2.2704289028573619E-3</v>
      </c>
      <c r="BU181" s="6" t="e">
        <f t="shared" si="96"/>
        <v>#DIV/0!</v>
      </c>
      <c r="BV181" s="4">
        <v>39141</v>
      </c>
      <c r="BW181">
        <v>130.89400000000001</v>
      </c>
      <c r="BX181" s="6">
        <f t="shared" si="97"/>
        <v>9.864568562069102E-3</v>
      </c>
      <c r="BY181" s="4">
        <v>39141</v>
      </c>
      <c r="BZ181">
        <v>529.87</v>
      </c>
      <c r="CA181" s="6">
        <f t="shared" si="98"/>
        <v>4.9501194856427832E-3</v>
      </c>
      <c r="CB181" s="4">
        <v>39141</v>
      </c>
      <c r="CC181">
        <v>130.89400000000001</v>
      </c>
      <c r="CD181" s="6">
        <f t="shared" si="99"/>
        <v>9.864568562069102E-3</v>
      </c>
      <c r="CE181" s="4">
        <v>39172</v>
      </c>
      <c r="CF181">
        <v>210.01849999999999</v>
      </c>
      <c r="CG181" s="6">
        <f t="shared" si="100"/>
        <v>7.4849538180795181E-3</v>
      </c>
      <c r="CH181" s="4">
        <v>39171</v>
      </c>
      <c r="CI181">
        <v>133.72669999999999</v>
      </c>
      <c r="CJ181" s="6">
        <f t="shared" si="101"/>
        <v>4.3915518769433986E-3</v>
      </c>
      <c r="CK181" s="4">
        <v>39172</v>
      </c>
      <c r="CL181">
        <v>242.65</v>
      </c>
      <c r="CM181" s="6">
        <f t="shared" si="102"/>
        <v>-1.2091849197948045E-2</v>
      </c>
      <c r="CN181" s="4">
        <v>39172</v>
      </c>
      <c r="CO181">
        <v>105.96</v>
      </c>
      <c r="CP181" s="6">
        <f t="shared" si="103"/>
        <v>6.2678062678062354E-3</v>
      </c>
    </row>
    <row r="182" spans="1:94" x14ac:dyDescent="0.35">
      <c r="A182" s="3">
        <v>39141</v>
      </c>
      <c r="B182" s="6">
        <f t="shared" si="73"/>
        <v>3.3446671163747964E-2</v>
      </c>
      <c r="C182" s="8">
        <f t="shared" si="74"/>
        <v>72.365625210062973</v>
      </c>
      <c r="D182" s="8">
        <f t="shared" si="104"/>
        <v>172.36562521006297</v>
      </c>
      <c r="E182" s="7">
        <f>SUMPRODUCT(J182:X182,Z182:AN182)</f>
        <v>6.9706860943502631E-3</v>
      </c>
      <c r="F182" s="8">
        <f t="shared" si="75"/>
        <v>29.994333577433082</v>
      </c>
      <c r="G182" s="8">
        <f t="shared" si="105"/>
        <v>129.99433357743308</v>
      </c>
      <c r="H182" s="3"/>
      <c r="I182" s="3"/>
      <c r="J182" s="5">
        <v>5.4542423985108397E-2</v>
      </c>
      <c r="K182" s="5">
        <v>5.5975489459076003E-2</v>
      </c>
      <c r="L182" s="5">
        <v>5.9323508790539797E-2</v>
      </c>
      <c r="M182" s="5">
        <v>7.7184748491671701E-2</v>
      </c>
      <c r="N182" s="5">
        <v>0.101557743330132</v>
      </c>
      <c r="O182" s="5">
        <v>0.104862296239759</v>
      </c>
      <c r="P182" s="5">
        <v>1.8763003924926101E-10</v>
      </c>
      <c r="Q182" s="5">
        <v>5.2510425478477799E-2</v>
      </c>
      <c r="R182" s="5">
        <v>9.5033433445517193E-2</v>
      </c>
      <c r="S182" s="5">
        <v>9.5010050370910898E-2</v>
      </c>
      <c r="T182" s="5">
        <v>0.10523085897590399</v>
      </c>
      <c r="U182" s="5">
        <v>8.3384577579040595E-2</v>
      </c>
      <c r="V182" s="5">
        <v>0.115384443042125</v>
      </c>
      <c r="X182" s="5">
        <v>6.2410840533268E-10</v>
      </c>
      <c r="Z182" s="7">
        <f t="shared" si="76"/>
        <v>3.3446671163747964E-2</v>
      </c>
      <c r="AA182" s="7">
        <f t="shared" si="77"/>
        <v>-4.3902013266612451E-2</v>
      </c>
      <c r="AB182" s="7">
        <v>0</v>
      </c>
      <c r="AC182" s="7">
        <f t="shared" si="78"/>
        <v>4.215999718933312E-3</v>
      </c>
      <c r="AD182" s="7">
        <f t="shared" si="79"/>
        <v>3.3675051797994113E-2</v>
      </c>
      <c r="AE182" s="7">
        <v>0</v>
      </c>
      <c r="AF182" s="7">
        <f t="shared" si="81"/>
        <v>-4.8444545302063057E-3</v>
      </c>
      <c r="AG182" s="7">
        <v>0</v>
      </c>
      <c r="AH182" s="7">
        <f t="shared" si="82"/>
        <v>5.1975567915672248E-3</v>
      </c>
      <c r="AI182" s="7">
        <f t="shared" si="83"/>
        <v>1.289021227547793E-2</v>
      </c>
      <c r="AJ182" s="7">
        <f t="shared" si="84"/>
        <v>5.1975567915672248E-3</v>
      </c>
      <c r="AK182" s="7">
        <f t="shared" si="85"/>
        <v>1.3435452364816561E-2</v>
      </c>
      <c r="AL182" s="7">
        <f t="shared" si="86"/>
        <v>4.0958107495613445E-3</v>
      </c>
      <c r="AM182" s="7">
        <f t="shared" si="87"/>
        <v>-6.1101444583821912E-3</v>
      </c>
      <c r="AN182" s="7">
        <f t="shared" si="88"/>
        <v>-2.2740193291643841E-3</v>
      </c>
      <c r="AU182" s="3"/>
      <c r="AV182" s="3"/>
      <c r="AW182" s="3"/>
      <c r="AX182" s="4">
        <v>39141</v>
      </c>
      <c r="AY182">
        <v>3025.7510000000002</v>
      </c>
      <c r="AZ182" s="6">
        <f t="shared" si="89"/>
        <v>3.3446671163747964E-2</v>
      </c>
      <c r="BA182" s="4">
        <v>39141</v>
      </c>
      <c r="BB182">
        <v>328.63</v>
      </c>
      <c r="BC182" s="6">
        <f t="shared" si="90"/>
        <v>-4.3902013266612451E-2</v>
      </c>
      <c r="BF182" s="6" t="e">
        <f t="shared" si="91"/>
        <v>#DIV/0!</v>
      </c>
      <c r="BG182" s="4">
        <v>39141</v>
      </c>
      <c r="BH182">
        <v>571.66</v>
      </c>
      <c r="BI182" s="6">
        <f t="shared" si="92"/>
        <v>4.215999718933312E-3</v>
      </c>
      <c r="BJ182" s="4">
        <v>39141</v>
      </c>
      <c r="BK182">
        <v>325.28100000000001</v>
      </c>
      <c r="BL182" s="6">
        <f t="shared" si="93"/>
        <v>3.3675051797994113E-2</v>
      </c>
      <c r="BO182" s="6" t="e">
        <f t="shared" si="94"/>
        <v>#DIV/0!</v>
      </c>
      <c r="BP182" s="4">
        <v>39141</v>
      </c>
      <c r="BQ182">
        <v>100.86199999999999</v>
      </c>
      <c r="BR182" s="6">
        <f t="shared" si="95"/>
        <v>-4.8444545302063057E-3</v>
      </c>
      <c r="BU182" s="6" t="e">
        <f t="shared" si="96"/>
        <v>#DIV/0!</v>
      </c>
      <c r="BV182" s="4">
        <v>39113</v>
      </c>
      <c r="BW182">
        <v>129.61539999999999</v>
      </c>
      <c r="BX182" s="6">
        <f t="shared" si="97"/>
        <v>5.1975567915672248E-3</v>
      </c>
      <c r="BY182" s="4">
        <v>39113</v>
      </c>
      <c r="BZ182">
        <v>527.26</v>
      </c>
      <c r="CA182" s="6">
        <f t="shared" si="98"/>
        <v>1.289021227547793E-2</v>
      </c>
      <c r="CB182" s="4">
        <v>39113</v>
      </c>
      <c r="CC182">
        <v>129.61539999999999</v>
      </c>
      <c r="CD182" s="6">
        <f t="shared" si="99"/>
        <v>5.1975567915672248E-3</v>
      </c>
      <c r="CE182" s="4">
        <v>39141</v>
      </c>
      <c r="CF182">
        <v>208.45820000000001</v>
      </c>
      <c r="CG182" s="6">
        <f t="shared" si="100"/>
        <v>1.3435452364816561E-2</v>
      </c>
      <c r="CH182" s="4">
        <v>39141</v>
      </c>
      <c r="CI182">
        <v>133.142</v>
      </c>
      <c r="CJ182" s="6">
        <f t="shared" si="101"/>
        <v>4.0958107495613445E-3</v>
      </c>
      <c r="CK182" s="4">
        <v>39141</v>
      </c>
      <c r="CL182">
        <v>245.62</v>
      </c>
      <c r="CM182" s="6">
        <f t="shared" si="102"/>
        <v>-6.1101444583821912E-3</v>
      </c>
      <c r="CN182" s="4">
        <v>39141</v>
      </c>
      <c r="CO182">
        <v>105.3</v>
      </c>
      <c r="CP182" s="6">
        <f t="shared" si="103"/>
        <v>-2.2740193291643841E-3</v>
      </c>
    </row>
    <row r="183" spans="1:94" x14ac:dyDescent="0.35">
      <c r="A183" s="3">
        <v>39113</v>
      </c>
      <c r="B183" s="6">
        <f t="shared" si="73"/>
        <v>4.0031160172950948E-2</v>
      </c>
      <c r="C183" s="8">
        <f t="shared" si="74"/>
        <v>66.787150241593764</v>
      </c>
      <c r="D183" s="8">
        <f t="shared" si="104"/>
        <v>166.78715024159376</v>
      </c>
      <c r="E183" s="7">
        <f>SUMPRODUCT(J183:X183,Z183:AN183)</f>
        <v>1.0680033929255916E-2</v>
      </c>
      <c r="F183" s="8">
        <f t="shared" si="75"/>
        <v>29.094456643649465</v>
      </c>
      <c r="G183" s="8">
        <f t="shared" si="105"/>
        <v>129.09445664364947</v>
      </c>
      <c r="H183" s="3"/>
      <c r="I183" s="3"/>
      <c r="J183" s="5">
        <v>5.72415263109253E-2</v>
      </c>
      <c r="K183" s="5">
        <v>5.2035415005546697E-2</v>
      </c>
      <c r="L183" s="5">
        <v>6.3904396458434903E-2</v>
      </c>
      <c r="M183" s="5">
        <v>8.1125306264992106E-2</v>
      </c>
      <c r="N183" s="5">
        <v>0.10050897959079901</v>
      </c>
      <c r="O183" s="5">
        <v>0.100808409708421</v>
      </c>
      <c r="P183" s="5">
        <v>4.6319066906611999E-11</v>
      </c>
      <c r="Q183" s="5">
        <v>4.5232887826648499E-2</v>
      </c>
      <c r="R183" s="5">
        <v>9.3778018430740795E-2</v>
      </c>
      <c r="S183" s="5">
        <v>9.1960133482435105E-2</v>
      </c>
      <c r="T183" s="5">
        <v>0.10403311127807501</v>
      </c>
      <c r="U183" s="5">
        <v>8.7510041551300696E-2</v>
      </c>
      <c r="V183" s="5">
        <v>0.1218617739677</v>
      </c>
      <c r="X183" s="5">
        <v>7.7661656023041794E-11</v>
      </c>
      <c r="Z183" s="7">
        <f t="shared" si="76"/>
        <v>4.0031160172950948E-2</v>
      </c>
      <c r="AA183" s="7">
        <f t="shared" si="77"/>
        <v>-3.7872638208537361E-2</v>
      </c>
      <c r="AB183" s="7">
        <v>0</v>
      </c>
      <c r="AC183" s="7">
        <f t="shared" si="78"/>
        <v>3.8738755177636294E-2</v>
      </c>
      <c r="AD183" s="7">
        <f t="shared" si="79"/>
        <v>2.1049413577986366E-3</v>
      </c>
      <c r="AE183" s="7">
        <v>0</v>
      </c>
      <c r="AF183" s="7">
        <f t="shared" si="81"/>
        <v>1.3529999999999945E-2</v>
      </c>
      <c r="AG183" s="7">
        <v>0</v>
      </c>
      <c r="AH183" s="7">
        <f t="shared" si="82"/>
        <v>1.9807704323054152E-2</v>
      </c>
      <c r="AI183" s="7">
        <f t="shared" si="83"/>
        <v>1.3591136553926249E-2</v>
      </c>
      <c r="AJ183" s="7">
        <f t="shared" si="84"/>
        <v>1.9807704323054152E-2</v>
      </c>
      <c r="AK183" s="7">
        <f t="shared" si="85"/>
        <v>1.4289180105406092E-2</v>
      </c>
      <c r="AL183" s="7">
        <f t="shared" si="86"/>
        <v>4.8134449094712987E-3</v>
      </c>
      <c r="AM183" s="7">
        <f t="shared" si="87"/>
        <v>1.1749774830099095E-2</v>
      </c>
      <c r="AN183" s="7">
        <f t="shared" si="88"/>
        <v>-3.7757221068528551E-3</v>
      </c>
      <c r="AU183" s="3"/>
      <c r="AV183" s="3"/>
      <c r="AW183" s="3"/>
      <c r="AX183" s="4">
        <v>39113</v>
      </c>
      <c r="AY183">
        <v>2927.8249999999998</v>
      </c>
      <c r="AZ183" s="6">
        <f t="shared" si="89"/>
        <v>4.0031160172950948E-2</v>
      </c>
      <c r="BA183" s="4">
        <v>39113</v>
      </c>
      <c r="BB183">
        <v>343.72</v>
      </c>
      <c r="BC183" s="6">
        <f t="shared" si="90"/>
        <v>-3.7872638208537361E-2</v>
      </c>
      <c r="BF183" s="6" t="e">
        <f t="shared" si="91"/>
        <v>#DIV/0!</v>
      </c>
      <c r="BG183" s="4">
        <v>39113</v>
      </c>
      <c r="BH183">
        <v>569.26</v>
      </c>
      <c r="BI183" s="6">
        <f t="shared" si="92"/>
        <v>3.8738755177636294E-2</v>
      </c>
      <c r="BJ183" s="4">
        <v>39113</v>
      </c>
      <c r="BK183">
        <v>314.68400000000003</v>
      </c>
      <c r="BL183" s="6">
        <f t="shared" si="93"/>
        <v>2.1049413577986366E-3</v>
      </c>
      <c r="BO183" s="6" t="e">
        <f t="shared" si="94"/>
        <v>#DIV/0!</v>
      </c>
      <c r="BP183" s="4">
        <v>39113</v>
      </c>
      <c r="BQ183">
        <v>101.35299999999999</v>
      </c>
      <c r="BR183" s="6">
        <f t="shared" si="95"/>
        <v>1.3529999999999945E-2</v>
      </c>
      <c r="BU183" s="6" t="e">
        <f t="shared" si="96"/>
        <v>#DIV/0!</v>
      </c>
      <c r="BV183" s="4">
        <v>39082</v>
      </c>
      <c r="BW183">
        <v>128.9452</v>
      </c>
      <c r="BX183" s="6">
        <f t="shared" si="97"/>
        <v>1.9807704323054152E-2</v>
      </c>
      <c r="BY183" s="4">
        <v>39082</v>
      </c>
      <c r="BZ183">
        <v>520.54999999999995</v>
      </c>
      <c r="CA183" s="6">
        <f t="shared" si="98"/>
        <v>1.3591136553926249E-2</v>
      </c>
      <c r="CB183" s="4">
        <v>39082</v>
      </c>
      <c r="CC183">
        <v>128.9452</v>
      </c>
      <c r="CD183" s="6">
        <f t="shared" si="99"/>
        <v>1.9807704323054152E-2</v>
      </c>
      <c r="CE183" s="4">
        <v>39113</v>
      </c>
      <c r="CF183">
        <v>205.69460000000001</v>
      </c>
      <c r="CG183" s="6">
        <f t="shared" si="100"/>
        <v>1.4289180105406092E-2</v>
      </c>
      <c r="CH183" s="4">
        <v>39113</v>
      </c>
      <c r="CI183">
        <v>132.59889999999999</v>
      </c>
      <c r="CJ183" s="6">
        <f t="shared" si="101"/>
        <v>4.8134449094712987E-3</v>
      </c>
      <c r="CK183" s="4">
        <v>39113</v>
      </c>
      <c r="CL183">
        <v>247.13</v>
      </c>
      <c r="CM183" s="6">
        <f t="shared" si="102"/>
        <v>1.1749774830099095E-2</v>
      </c>
      <c r="CN183" s="4">
        <v>39113</v>
      </c>
      <c r="CO183">
        <v>105.54</v>
      </c>
      <c r="CP183" s="6">
        <f t="shared" si="103"/>
        <v>-3.7757221068528551E-3</v>
      </c>
    </row>
    <row r="184" spans="1:94" x14ac:dyDescent="0.35">
      <c r="A184" s="3">
        <v>39082</v>
      </c>
      <c r="B184" s="6">
        <f t="shared" si="73"/>
        <v>0.27607305232334123</v>
      </c>
      <c r="C184" s="8">
        <f t="shared" si="74"/>
        <v>60.367454965347434</v>
      </c>
      <c r="D184" s="8">
        <f t="shared" si="104"/>
        <v>160.36745496534743</v>
      </c>
      <c r="E184" s="7">
        <f>SUMPRODUCT(J184:X184,Z184:AN184)</f>
        <v>3.020058688063362E-2</v>
      </c>
      <c r="F184" s="8">
        <f t="shared" si="75"/>
        <v>27.730292782933944</v>
      </c>
      <c r="G184" s="8">
        <f t="shared" si="105"/>
        <v>127.73029278293394</v>
      </c>
      <c r="H184" s="3"/>
      <c r="I184" s="3"/>
      <c r="J184" s="5">
        <v>5.5329469473138299E-2</v>
      </c>
      <c r="K184" s="5">
        <v>5.3623508633881503E-2</v>
      </c>
      <c r="L184" s="5">
        <v>5.16502505580115E-2</v>
      </c>
      <c r="M184" s="5">
        <v>8.0684552298809095E-2</v>
      </c>
      <c r="N184" s="5">
        <v>0.10597740652895001</v>
      </c>
      <c r="O184" s="5">
        <v>0.106602038078007</v>
      </c>
      <c r="P184" s="5">
        <v>1.88318648690509E-10</v>
      </c>
      <c r="Q184" s="5">
        <v>5.3772815511551303E-2</v>
      </c>
      <c r="R184" s="5">
        <v>9.5663745004404499E-2</v>
      </c>
      <c r="S184" s="5">
        <v>9.1909573770883699E-2</v>
      </c>
      <c r="T184" s="5">
        <v>0.10590875579745</v>
      </c>
      <c r="U184" s="5">
        <v>7.7514515787790006E-2</v>
      </c>
      <c r="V184" s="5">
        <v>0.12136336812852</v>
      </c>
      <c r="X184" s="5">
        <v>2.4028531182813698E-10</v>
      </c>
      <c r="Z184" s="7">
        <f t="shared" si="76"/>
        <v>0.27607305232334123</v>
      </c>
      <c r="AA184" s="7">
        <f t="shared" si="77"/>
        <v>0.12640307731113626</v>
      </c>
      <c r="AB184" s="7">
        <v>0</v>
      </c>
      <c r="AC184" s="7">
        <f t="shared" si="78"/>
        <v>3.2713362353251577E-2</v>
      </c>
      <c r="AD184" s="7">
        <f t="shared" si="79"/>
        <v>-4.5928784104028564E-2</v>
      </c>
      <c r="AE184" s="7">
        <v>0</v>
      </c>
      <c r="AF184" s="7">
        <v>0</v>
      </c>
      <c r="AG184" s="7">
        <v>0</v>
      </c>
      <c r="AH184" s="7">
        <f t="shared" si="82"/>
        <v>3.2045134175735658E-2</v>
      </c>
      <c r="AI184" s="7">
        <f t="shared" si="83"/>
        <v>1.4359075646849771E-2</v>
      </c>
      <c r="AJ184" s="7">
        <f t="shared" si="84"/>
        <v>3.2045134175735658E-2</v>
      </c>
      <c r="AK184" s="7">
        <f t="shared" si="85"/>
        <v>2.6862914675864619E-2</v>
      </c>
      <c r="AL184" s="7">
        <f t="shared" si="86"/>
        <v>4.2349277665150757E-3</v>
      </c>
      <c r="AM184" s="7">
        <f t="shared" si="87"/>
        <v>3.3683864607295154E-3</v>
      </c>
      <c r="AN184" s="7">
        <f t="shared" si="88"/>
        <v>1.1940013372814978E-2</v>
      </c>
      <c r="AU184" s="3"/>
      <c r="AV184" s="3"/>
      <c r="AW184" s="3"/>
      <c r="AX184" s="4">
        <v>39080</v>
      </c>
      <c r="AY184">
        <v>2815.1320000000001</v>
      </c>
      <c r="AZ184" s="6">
        <f t="shared" si="89"/>
        <v>0.27607305232334123</v>
      </c>
      <c r="BA184" s="4">
        <v>39080</v>
      </c>
      <c r="BB184">
        <v>357.25</v>
      </c>
      <c r="BC184" s="6">
        <f t="shared" si="90"/>
        <v>0.12640307731113626</v>
      </c>
      <c r="BF184" s="6" t="e">
        <f t="shared" si="91"/>
        <v>#DIV/0!</v>
      </c>
      <c r="BG184" s="4">
        <v>39080</v>
      </c>
      <c r="BH184">
        <v>548.03</v>
      </c>
      <c r="BI184" s="6">
        <f t="shared" si="92"/>
        <v>3.2713362353251577E-2</v>
      </c>
      <c r="BJ184" s="4">
        <v>39080</v>
      </c>
      <c r="BK184">
        <v>314.02300000000002</v>
      </c>
      <c r="BL184" s="6">
        <f t="shared" si="93"/>
        <v>-4.5928784104028564E-2</v>
      </c>
      <c r="BO184" s="6" t="e">
        <f t="shared" si="94"/>
        <v>#DIV/0!</v>
      </c>
      <c r="BP184" s="4">
        <v>39080</v>
      </c>
      <c r="BQ184">
        <v>100</v>
      </c>
      <c r="BR184" s="6" t="e">
        <f t="shared" si="95"/>
        <v>#DIV/0!</v>
      </c>
      <c r="BU184" s="6" t="e">
        <f t="shared" si="96"/>
        <v>#DIV/0!</v>
      </c>
      <c r="BV184" s="4">
        <v>39051</v>
      </c>
      <c r="BW184">
        <v>126.44070000000001</v>
      </c>
      <c r="BX184" s="6">
        <f t="shared" si="97"/>
        <v>3.2045134175735658E-2</v>
      </c>
      <c r="BY184" s="4">
        <v>39051</v>
      </c>
      <c r="BZ184">
        <v>513.57000000000005</v>
      </c>
      <c r="CA184" s="6">
        <f t="shared" si="98"/>
        <v>1.4359075646849771E-2</v>
      </c>
      <c r="CB184" s="4">
        <v>39051</v>
      </c>
      <c r="CC184">
        <v>126.44070000000001</v>
      </c>
      <c r="CD184" s="6">
        <f t="shared" si="99"/>
        <v>3.2045134175735658E-2</v>
      </c>
      <c r="CE184" s="4">
        <v>39082</v>
      </c>
      <c r="CF184">
        <v>202.79679999999999</v>
      </c>
      <c r="CG184" s="6">
        <f t="shared" si="100"/>
        <v>2.6862914675864619E-2</v>
      </c>
      <c r="CH184" s="4">
        <v>39080</v>
      </c>
      <c r="CI184">
        <v>131.96369999999999</v>
      </c>
      <c r="CJ184" s="6">
        <f t="shared" si="101"/>
        <v>4.2349277665150757E-3</v>
      </c>
      <c r="CK184" s="4">
        <v>39082</v>
      </c>
      <c r="CL184">
        <v>244.26</v>
      </c>
      <c r="CM184" s="6">
        <f t="shared" si="102"/>
        <v>3.3683864607295154E-3</v>
      </c>
      <c r="CN184" s="4">
        <v>39082</v>
      </c>
      <c r="CO184">
        <v>105.94</v>
      </c>
      <c r="CP184" s="6">
        <f t="shared" si="103"/>
        <v>1.1940013372814978E-2</v>
      </c>
    </row>
    <row r="185" spans="1:94" x14ac:dyDescent="0.35">
      <c r="A185" s="3">
        <v>39051</v>
      </c>
      <c r="B185" s="6">
        <f t="shared" si="73"/>
        <v>0.14235692899759431</v>
      </c>
      <c r="C185" s="8">
        <f t="shared" si="74"/>
        <v>25.672628752223105</v>
      </c>
      <c r="D185" s="8">
        <f t="shared" si="104"/>
        <v>125.6726287522231</v>
      </c>
      <c r="E185" s="7">
        <f>SUMPRODUCT(J185:X185,Z185:AN185)</f>
        <v>3.3078058598685775E-2</v>
      </c>
      <c r="F185" s="8">
        <f t="shared" si="75"/>
        <v>23.985847425782609</v>
      </c>
      <c r="G185" s="8">
        <f t="shared" si="105"/>
        <v>123.98584742578261</v>
      </c>
      <c r="H185" s="3"/>
      <c r="I185" s="3"/>
      <c r="J185" s="5">
        <v>4.8148442432050097E-2</v>
      </c>
      <c r="K185" s="5">
        <v>5.2547016200329803E-2</v>
      </c>
      <c r="L185" s="5">
        <v>5.3519823082267597E-2</v>
      </c>
      <c r="M185" s="5">
        <v>8.2618691466719796E-2</v>
      </c>
      <c r="N185" s="5">
        <v>0.105416710852462</v>
      </c>
      <c r="O185" s="5">
        <v>0.105007787880863</v>
      </c>
      <c r="P185" s="5">
        <v>6.0175766508495599E-13</v>
      </c>
      <c r="Q185" s="5">
        <v>6.2271915869651001E-2</v>
      </c>
      <c r="R185" s="5">
        <v>0.100407490623795</v>
      </c>
      <c r="S185" s="5">
        <v>9.2772858703369293E-2</v>
      </c>
      <c r="T185" s="5">
        <v>0.102640850564338</v>
      </c>
      <c r="U185" s="5">
        <v>7.5039926323775999E-2</v>
      </c>
      <c r="V185" s="5">
        <v>0.119608485994724</v>
      </c>
      <c r="X185" s="5">
        <v>5.0518566278954596E-12</v>
      </c>
      <c r="Z185" s="7">
        <f t="shared" si="76"/>
        <v>0.14235692899759431</v>
      </c>
      <c r="AA185" s="7">
        <f t="shared" si="77"/>
        <v>0.10701570680628281</v>
      </c>
      <c r="AB185" s="7">
        <v>0</v>
      </c>
      <c r="AC185" s="7">
        <f t="shared" si="78"/>
        <v>7.6846590909090795E-2</v>
      </c>
      <c r="AD185" s="7">
        <f t="shared" si="79"/>
        <v>5.4689127223438133E-2</v>
      </c>
      <c r="AE185" s="7">
        <v>0</v>
      </c>
      <c r="AF185" s="7">
        <v>0</v>
      </c>
      <c r="AG185" s="7">
        <v>0</v>
      </c>
      <c r="AH185" s="7">
        <f t="shared" si="82"/>
        <v>2.428732786722148E-2</v>
      </c>
      <c r="AI185" s="7">
        <f t="shared" si="83"/>
        <v>1.0820955118990609E-2</v>
      </c>
      <c r="AJ185" s="7">
        <f t="shared" si="84"/>
        <v>2.428732786722148E-2</v>
      </c>
      <c r="AK185" s="7">
        <f t="shared" si="85"/>
        <v>2.701235379402301E-2</v>
      </c>
      <c r="AL185" s="7">
        <f t="shared" si="86"/>
        <v>4.3803564972738941E-3</v>
      </c>
      <c r="AM185" s="7">
        <f t="shared" si="87"/>
        <v>2.7910315416121205E-2</v>
      </c>
      <c r="AN185" s="7">
        <f t="shared" si="88"/>
        <v>3.0660151384496806E-3</v>
      </c>
      <c r="AU185" s="3"/>
      <c r="AV185" s="3"/>
      <c r="AW185" s="3"/>
      <c r="AX185" s="4">
        <v>39051</v>
      </c>
      <c r="AY185">
        <v>2206.09</v>
      </c>
      <c r="AZ185" s="6">
        <f t="shared" si="89"/>
        <v>0.14235692899759431</v>
      </c>
      <c r="BA185" s="4">
        <v>39051</v>
      </c>
      <c r="BB185">
        <v>317.16000000000003</v>
      </c>
      <c r="BC185" s="6">
        <f t="shared" si="90"/>
        <v>0.10701570680628281</v>
      </c>
      <c r="BF185" s="6" t="e">
        <f t="shared" si="91"/>
        <v>#DIV/0!</v>
      </c>
      <c r="BG185" s="4">
        <v>39051</v>
      </c>
      <c r="BH185">
        <v>530.66999999999996</v>
      </c>
      <c r="BI185" s="6">
        <f t="shared" si="92"/>
        <v>7.6846590909090795E-2</v>
      </c>
      <c r="BJ185" s="4">
        <v>39051</v>
      </c>
      <c r="BK185">
        <v>329.14</v>
      </c>
      <c r="BL185" s="6">
        <f t="shared" si="93"/>
        <v>5.4689127223438133E-2</v>
      </c>
      <c r="BO185" s="6" t="e">
        <f t="shared" si="94"/>
        <v>#DIV/0!</v>
      </c>
      <c r="BR185" s="6" t="e">
        <f t="shared" si="95"/>
        <v>#DIV/0!</v>
      </c>
      <c r="BU185" s="6" t="e">
        <f t="shared" si="96"/>
        <v>#DIV/0!</v>
      </c>
      <c r="BV185" s="4">
        <v>39021</v>
      </c>
      <c r="BW185">
        <v>122.5147</v>
      </c>
      <c r="BX185" s="6">
        <f t="shared" si="97"/>
        <v>2.428732786722148E-2</v>
      </c>
      <c r="BY185" s="4">
        <v>39021</v>
      </c>
      <c r="BZ185">
        <v>506.3</v>
      </c>
      <c r="CA185" s="6">
        <f t="shared" si="98"/>
        <v>1.0820955118990609E-2</v>
      </c>
      <c r="CB185" s="4">
        <v>39021</v>
      </c>
      <c r="CC185">
        <v>122.5147</v>
      </c>
      <c r="CD185" s="6">
        <f t="shared" si="99"/>
        <v>2.428732786722148E-2</v>
      </c>
      <c r="CE185" s="4">
        <v>39051</v>
      </c>
      <c r="CF185">
        <v>197.49160000000001</v>
      </c>
      <c r="CG185" s="6">
        <f t="shared" si="100"/>
        <v>2.701235379402301E-2</v>
      </c>
      <c r="CH185" s="4">
        <v>39051</v>
      </c>
      <c r="CI185">
        <v>131.40719999999999</v>
      </c>
      <c r="CJ185" s="6">
        <f t="shared" si="101"/>
        <v>4.3803564972738941E-3</v>
      </c>
      <c r="CK185" s="4">
        <v>39051</v>
      </c>
      <c r="CL185">
        <v>243.44</v>
      </c>
      <c r="CM185" s="6">
        <f t="shared" si="102"/>
        <v>2.7910315416121205E-2</v>
      </c>
      <c r="CN185" s="4">
        <v>39051</v>
      </c>
      <c r="CO185">
        <v>104.69</v>
      </c>
      <c r="CP185" s="6">
        <f t="shared" si="103"/>
        <v>3.0660151384496806E-3</v>
      </c>
    </row>
    <row r="186" spans="1:94" x14ac:dyDescent="0.35">
      <c r="A186" s="3">
        <v>39021</v>
      </c>
      <c r="B186" s="6">
        <f t="shared" si="73"/>
        <v>4.9373149770256392E-2</v>
      </c>
      <c r="C186" s="8">
        <f t="shared" si="74"/>
        <v>10.011700863494085</v>
      </c>
      <c r="D186" s="8">
        <f t="shared" si="104"/>
        <v>110.01170086349408</v>
      </c>
      <c r="E186" s="7">
        <f>SUMPRODUCT(J186:X186,Z186:AN186)</f>
        <v>1.7258457066810309E-2</v>
      </c>
      <c r="F186" s="8">
        <f t="shared" si="75"/>
        <v>20.015952709287689</v>
      </c>
      <c r="G186" s="8">
        <f t="shared" si="105"/>
        <v>120.01595270928769</v>
      </c>
      <c r="H186" s="3"/>
      <c r="I186" s="3"/>
      <c r="J186" s="5">
        <v>4.4060168699887499E-2</v>
      </c>
      <c r="K186" s="5">
        <v>5.7138342116871702E-2</v>
      </c>
      <c r="L186" s="5">
        <v>4.6055632027671399E-2</v>
      </c>
      <c r="M186" s="5">
        <v>7.6022217352137503E-2</v>
      </c>
      <c r="N186" s="5">
        <v>0.114806722688527</v>
      </c>
      <c r="O186" s="5">
        <v>9.1707873062655196E-2</v>
      </c>
      <c r="P186" s="5">
        <v>1.5729732679096301E-10</v>
      </c>
      <c r="Q186" s="5">
        <v>7.6262188184505503E-2</v>
      </c>
      <c r="R186" s="5">
        <v>9.1146797625776196E-2</v>
      </c>
      <c r="S186" s="5">
        <v>0.105218247896343</v>
      </c>
      <c r="T186" s="5">
        <v>0.13534391404478499</v>
      </c>
      <c r="U186" s="5">
        <v>4.3321305954485301E-2</v>
      </c>
      <c r="V186" s="5">
        <v>0.11891658992767699</v>
      </c>
      <c r="X186" s="5">
        <v>2.6138055511683701E-10</v>
      </c>
      <c r="Z186" s="7">
        <f t="shared" si="76"/>
        <v>4.9373149770256392E-2</v>
      </c>
      <c r="AA186" s="7">
        <f t="shared" si="77"/>
        <v>7.154879006620038E-2</v>
      </c>
      <c r="AB186" s="7">
        <v>0</v>
      </c>
      <c r="AC186" s="7">
        <f t="shared" si="78"/>
        <v>6.2962403744526649E-2</v>
      </c>
      <c r="AD186" s="7">
        <f t="shared" si="79"/>
        <v>4.7435725313821515E-2</v>
      </c>
      <c r="AE186" s="7">
        <v>0</v>
      </c>
      <c r="AF186" s="7">
        <v>0</v>
      </c>
      <c r="AG186" s="7">
        <v>0</v>
      </c>
      <c r="AH186" s="7">
        <f t="shared" si="82"/>
        <v>-2.8528101680756301E-3</v>
      </c>
      <c r="AI186" s="7">
        <f t="shared" si="83"/>
        <v>1.5974440894565511E-4</v>
      </c>
      <c r="AJ186" s="7">
        <f t="shared" si="84"/>
        <v>-2.8528101680756301E-3</v>
      </c>
      <c r="AK186" s="7">
        <f t="shared" si="85"/>
        <v>1.9288851478493966E-2</v>
      </c>
      <c r="AL186" s="7">
        <f t="shared" si="86"/>
        <v>4.6765178141541753E-3</v>
      </c>
      <c r="AM186" s="7">
        <f t="shared" si="87"/>
        <v>1.430468114266137E-2</v>
      </c>
      <c r="AN186" s="7">
        <f t="shared" si="88"/>
        <v>2.0161290322581408E-3</v>
      </c>
      <c r="AU186" s="3"/>
      <c r="AV186" s="3"/>
      <c r="AW186" s="3"/>
      <c r="AX186" s="4">
        <v>39021</v>
      </c>
      <c r="AY186">
        <v>1931.174</v>
      </c>
      <c r="AZ186" s="6">
        <f t="shared" si="89"/>
        <v>4.9373149770256392E-2</v>
      </c>
      <c r="BA186" s="4">
        <v>39021</v>
      </c>
      <c r="BB186">
        <v>286.5</v>
      </c>
      <c r="BC186" s="6">
        <f t="shared" si="90"/>
        <v>7.154879006620038E-2</v>
      </c>
      <c r="BF186" s="6" t="e">
        <f t="shared" si="91"/>
        <v>#DIV/0!</v>
      </c>
      <c r="BG186" s="4">
        <v>39021</v>
      </c>
      <c r="BH186">
        <v>492.8</v>
      </c>
      <c r="BI186" s="6">
        <f t="shared" si="92"/>
        <v>6.2962403744526649E-2</v>
      </c>
      <c r="BJ186" s="4">
        <v>39021</v>
      </c>
      <c r="BK186">
        <v>312.07299999999998</v>
      </c>
      <c r="BL186" s="6">
        <f t="shared" si="93"/>
        <v>4.7435725313821515E-2</v>
      </c>
      <c r="BO186" s="6" t="e">
        <f t="shared" si="94"/>
        <v>#DIV/0!</v>
      </c>
      <c r="BR186" s="6" t="e">
        <f t="shared" si="95"/>
        <v>#DIV/0!</v>
      </c>
      <c r="BU186" s="6" t="e">
        <f t="shared" si="96"/>
        <v>#DIV/0!</v>
      </c>
      <c r="BV186" s="4">
        <v>38990</v>
      </c>
      <c r="BW186">
        <v>119.6097</v>
      </c>
      <c r="BX186" s="6">
        <f t="shared" si="97"/>
        <v>-2.8528101680756301E-3</v>
      </c>
      <c r="BY186" s="4">
        <v>38990</v>
      </c>
      <c r="BZ186">
        <v>500.88</v>
      </c>
      <c r="CA186" s="6">
        <f t="shared" si="98"/>
        <v>1.5974440894565511E-4</v>
      </c>
      <c r="CB186" s="4">
        <v>38990</v>
      </c>
      <c r="CC186">
        <v>119.6097</v>
      </c>
      <c r="CD186" s="6">
        <f t="shared" si="99"/>
        <v>-2.8528101680756301E-3</v>
      </c>
      <c r="CE186" s="4">
        <v>39021</v>
      </c>
      <c r="CF186">
        <v>192.2972</v>
      </c>
      <c r="CG186" s="6">
        <f t="shared" si="100"/>
        <v>1.9288851478493966E-2</v>
      </c>
      <c r="CH186" s="4">
        <v>39021</v>
      </c>
      <c r="CI186">
        <v>130.83410000000001</v>
      </c>
      <c r="CJ186" s="6">
        <f t="shared" si="101"/>
        <v>4.6765178141541753E-3</v>
      </c>
      <c r="CK186" s="4">
        <v>39021</v>
      </c>
      <c r="CL186">
        <v>236.83</v>
      </c>
      <c r="CM186" s="6">
        <f t="shared" si="102"/>
        <v>1.430468114266137E-2</v>
      </c>
      <c r="CN186" s="4">
        <v>39021</v>
      </c>
      <c r="CO186">
        <v>104.37</v>
      </c>
      <c r="CP186" s="6">
        <f t="shared" si="103"/>
        <v>2.0161290322581408E-3</v>
      </c>
    </row>
    <row r="187" spans="1:94" x14ac:dyDescent="0.35">
      <c r="A187" s="3">
        <v>38990</v>
      </c>
      <c r="B187" s="6">
        <f t="shared" si="73"/>
        <v>5.5400872507969982E-2</v>
      </c>
      <c r="C187" s="8">
        <f t="shared" si="74"/>
        <v>4.8356353386585198</v>
      </c>
      <c r="D187" s="8">
        <f t="shared" si="104"/>
        <v>104.83563533865852</v>
      </c>
      <c r="E187" s="7">
        <f>SUMPRODUCT(J187:X187,Z187:AN187)</f>
        <v>3.5401596244660429E-3</v>
      </c>
      <c r="F187" s="8">
        <f t="shared" si="75"/>
        <v>17.97980333861743</v>
      </c>
      <c r="G187" s="8">
        <f t="shared" si="105"/>
        <v>117.97980333861743</v>
      </c>
      <c r="H187" s="3"/>
      <c r="I187" s="3"/>
      <c r="J187" s="5">
        <v>5.5161607439469601E-2</v>
      </c>
      <c r="K187" s="5">
        <v>5.6315079468739301E-2</v>
      </c>
      <c r="L187" s="5">
        <v>6.9612008377624796E-2</v>
      </c>
      <c r="M187" s="5">
        <v>7.6817184050737702E-2</v>
      </c>
      <c r="N187" s="5">
        <v>9.8795687617110398E-2</v>
      </c>
      <c r="O187" s="5">
        <v>0.107236850880657</v>
      </c>
      <c r="P187" s="5">
        <v>2.1208031819778199E-13</v>
      </c>
      <c r="Q187" s="5">
        <v>4.1393062320478201E-2</v>
      </c>
      <c r="R187" s="5">
        <v>0.101042981396299</v>
      </c>
      <c r="S187" s="5">
        <v>9.1083568411961496E-2</v>
      </c>
      <c r="T187" s="5">
        <v>0.104031566489187</v>
      </c>
      <c r="U187" s="5">
        <v>8.3211729969646001E-2</v>
      </c>
      <c r="V187" s="5">
        <v>0.115298672850194</v>
      </c>
      <c r="X187" s="5">
        <v>7.2768396700684004E-10</v>
      </c>
      <c r="Z187" s="7">
        <f t="shared" si="76"/>
        <v>5.5400872507969982E-2</v>
      </c>
      <c r="AA187" s="7">
        <f t="shared" si="77"/>
        <v>1.8940548780487912E-2</v>
      </c>
      <c r="AB187" s="7">
        <v>0</v>
      </c>
      <c r="AC187" s="7">
        <f t="shared" si="78"/>
        <v>2.6617064151110606E-2</v>
      </c>
      <c r="AD187" s="7">
        <f t="shared" si="79"/>
        <v>-6.0212157247444234E-2</v>
      </c>
      <c r="AE187" s="7">
        <v>0</v>
      </c>
      <c r="AF187" s="7">
        <v>0</v>
      </c>
      <c r="AG187" s="7">
        <v>0</v>
      </c>
      <c r="AH187" s="7">
        <f t="shared" si="82"/>
        <v>1.3822247953582044E-2</v>
      </c>
      <c r="AI187" s="7">
        <f t="shared" si="83"/>
        <v>-7.7273627897760594E-3</v>
      </c>
      <c r="AJ187" s="7">
        <f t="shared" si="84"/>
        <v>1.3822247953582044E-2</v>
      </c>
      <c r="AK187" s="7">
        <f t="shared" si="85"/>
        <v>8.4391974744413394E-3</v>
      </c>
      <c r="AL187" s="7">
        <f t="shared" si="86"/>
        <v>4.2374972623993624E-3</v>
      </c>
      <c r="AM187" s="7">
        <f t="shared" si="87"/>
        <v>-6.1717885417552935E-3</v>
      </c>
      <c r="AN187" s="7">
        <f t="shared" si="88"/>
        <v>-1.167093652149164E-2</v>
      </c>
      <c r="AU187" s="3"/>
      <c r="AV187" s="3"/>
      <c r="AW187" s="3"/>
      <c r="AX187" s="4">
        <v>38989</v>
      </c>
      <c r="AY187">
        <v>1840.3119999999999</v>
      </c>
      <c r="AZ187" s="6">
        <f t="shared" si="89"/>
        <v>5.5400872507969982E-2</v>
      </c>
      <c r="BA187" s="4">
        <v>38989</v>
      </c>
      <c r="BB187">
        <v>267.37</v>
      </c>
      <c r="BC187" s="6">
        <f t="shared" si="90"/>
        <v>1.8940548780487912E-2</v>
      </c>
      <c r="BF187" s="6" t="e">
        <f t="shared" si="91"/>
        <v>#DIV/0!</v>
      </c>
      <c r="BG187" s="4">
        <v>38989</v>
      </c>
      <c r="BH187">
        <v>463.61</v>
      </c>
      <c r="BI187" s="6">
        <f t="shared" si="92"/>
        <v>2.6617064151110606E-2</v>
      </c>
      <c r="BJ187" s="4">
        <v>38989</v>
      </c>
      <c r="BK187">
        <v>297.94</v>
      </c>
      <c r="BL187" s="6">
        <f t="shared" si="93"/>
        <v>-6.0212157247444234E-2</v>
      </c>
      <c r="BO187" s="6" t="e">
        <f t="shared" si="94"/>
        <v>#DIV/0!</v>
      </c>
      <c r="BR187" s="6" t="e">
        <f t="shared" si="95"/>
        <v>#DIV/0!</v>
      </c>
      <c r="BU187" s="6" t="e">
        <f t="shared" si="96"/>
        <v>#DIV/0!</v>
      </c>
      <c r="BV187" s="4">
        <v>38960</v>
      </c>
      <c r="BW187">
        <v>119.95189999999999</v>
      </c>
      <c r="BX187" s="6">
        <f t="shared" si="97"/>
        <v>1.3822247953582044E-2</v>
      </c>
      <c r="BY187" s="4">
        <v>38960</v>
      </c>
      <c r="BZ187">
        <v>500.8</v>
      </c>
      <c r="CA187" s="6">
        <f t="shared" si="98"/>
        <v>-7.7273627897760594E-3</v>
      </c>
      <c r="CB187" s="4">
        <v>38960</v>
      </c>
      <c r="CC187">
        <v>119.95189999999999</v>
      </c>
      <c r="CD187" s="6">
        <f t="shared" si="99"/>
        <v>1.3822247953582044E-2</v>
      </c>
      <c r="CE187" s="4">
        <v>38990</v>
      </c>
      <c r="CF187">
        <v>188.65819999999999</v>
      </c>
      <c r="CG187" s="6">
        <f t="shared" si="100"/>
        <v>8.4391974744413394E-3</v>
      </c>
      <c r="CH187" s="4">
        <v>38989</v>
      </c>
      <c r="CI187">
        <v>130.2251</v>
      </c>
      <c r="CJ187" s="6">
        <f t="shared" si="101"/>
        <v>4.2374972623993624E-3</v>
      </c>
      <c r="CK187" s="4">
        <v>38990</v>
      </c>
      <c r="CL187">
        <v>233.49</v>
      </c>
      <c r="CM187" s="6">
        <f t="shared" si="102"/>
        <v>-6.1717885417552935E-3</v>
      </c>
      <c r="CN187" s="4">
        <v>38990</v>
      </c>
      <c r="CO187">
        <v>104.16</v>
      </c>
      <c r="CP187" s="6">
        <f t="shared" si="103"/>
        <v>-1.167093652149164E-2</v>
      </c>
    </row>
    <row r="188" spans="1:94" x14ac:dyDescent="0.35">
      <c r="A188" s="3">
        <v>38960</v>
      </c>
      <c r="B188" s="6">
        <f t="shared" si="73"/>
        <v>2.8648269824546147E-2</v>
      </c>
      <c r="C188" s="8">
        <f t="shared" si="74"/>
        <v>-0.66747330847327646</v>
      </c>
      <c r="D188" s="8">
        <f t="shared" si="104"/>
        <v>99.332526691526724</v>
      </c>
      <c r="E188" s="7">
        <f>SUMPRODUCT(J188:X188,Z188:AN188)</f>
        <v>3.2845657282734955E-3</v>
      </c>
      <c r="F188" s="8">
        <f t="shared" si="75"/>
        <v>17.563609395329593</v>
      </c>
      <c r="G188" s="8">
        <f t="shared" si="105"/>
        <v>117.56360939532959</v>
      </c>
      <c r="H188" s="3"/>
      <c r="I188" s="3"/>
      <c r="J188" s="5">
        <v>5.6714637757808002E-2</v>
      </c>
      <c r="K188" s="5">
        <v>5.6596625065196401E-2</v>
      </c>
      <c r="L188" s="5">
        <v>6.7791629634815803E-2</v>
      </c>
      <c r="M188" s="5">
        <v>7.6352794377526401E-2</v>
      </c>
      <c r="N188" s="5">
        <v>9.8268733009286E-2</v>
      </c>
      <c r="O188" s="5">
        <v>0.103859074034628</v>
      </c>
      <c r="P188" s="5">
        <v>1.7635605363937E-12</v>
      </c>
      <c r="Q188" s="5">
        <v>4.0298136886812601E-2</v>
      </c>
      <c r="R188" s="5">
        <v>0.10001794026994699</v>
      </c>
      <c r="S188" s="5">
        <v>9.4088800988701302E-2</v>
      </c>
      <c r="T188" s="5">
        <v>0.103643228943611</v>
      </c>
      <c r="U188" s="5">
        <v>8.6866634590816796E-2</v>
      </c>
      <c r="V188" s="5">
        <v>0.11550176443690501</v>
      </c>
      <c r="X188" s="5">
        <v>2.18207486106519E-12</v>
      </c>
      <c r="Z188" s="7">
        <f t="shared" si="76"/>
        <v>2.8648269824546147E-2</v>
      </c>
      <c r="AA188" s="7">
        <f t="shared" si="77"/>
        <v>1.4302280633938883E-2</v>
      </c>
      <c r="AB188" s="7">
        <v>0</v>
      </c>
      <c r="AC188" s="7">
        <f t="shared" si="78"/>
        <v>2.3781455452278284E-2</v>
      </c>
      <c r="AD188" s="7">
        <f t="shared" si="79"/>
        <v>-3.6037350895916691E-2</v>
      </c>
      <c r="AE188" s="7">
        <v>0</v>
      </c>
      <c r="AF188" s="7">
        <v>0</v>
      </c>
      <c r="AG188" s="7">
        <v>0</v>
      </c>
      <c r="AH188" s="7">
        <f t="shared" si="82"/>
        <v>-1.1818684495996468E-3</v>
      </c>
      <c r="AI188" s="7">
        <f t="shared" si="83"/>
        <v>1.3637002671165398E-2</v>
      </c>
      <c r="AJ188" s="7">
        <f t="shared" si="84"/>
        <v>-1.1818684495996468E-3</v>
      </c>
      <c r="AK188" s="7">
        <f t="shared" si="85"/>
        <v>1.1633169864395903E-2</v>
      </c>
      <c r="AL188" s="7">
        <f t="shared" si="86"/>
        <v>4.5278102053510376E-3</v>
      </c>
      <c r="AM188" s="7">
        <f t="shared" si="87"/>
        <v>7.9800926720438696E-3</v>
      </c>
      <c r="AN188" s="7">
        <f t="shared" si="88"/>
        <v>-1.2647554806070774E-2</v>
      </c>
      <c r="AU188" s="3"/>
      <c r="AV188" s="3"/>
      <c r="AW188" s="3"/>
      <c r="AX188" s="4">
        <v>38960</v>
      </c>
      <c r="AY188">
        <v>1743.7090000000001</v>
      </c>
      <c r="AZ188" s="6">
        <f t="shared" si="89"/>
        <v>2.8648269824546147E-2</v>
      </c>
      <c r="BA188" s="4">
        <v>38960</v>
      </c>
      <c r="BB188">
        <v>262.39999999999998</v>
      </c>
      <c r="BC188" s="6">
        <f t="shared" si="90"/>
        <v>1.4302280633938883E-2</v>
      </c>
      <c r="BF188" s="6" t="e">
        <f t="shared" si="91"/>
        <v>#DIV/0!</v>
      </c>
      <c r="BG188" s="4">
        <v>38960</v>
      </c>
      <c r="BH188">
        <v>451.59</v>
      </c>
      <c r="BI188" s="6">
        <f t="shared" si="92"/>
        <v>2.3781455452278284E-2</v>
      </c>
      <c r="BJ188" s="4">
        <v>38960</v>
      </c>
      <c r="BK188">
        <v>317.029</v>
      </c>
      <c r="BL188" s="6">
        <f t="shared" si="93"/>
        <v>-3.6037350895916691E-2</v>
      </c>
      <c r="BO188" s="6" t="e">
        <f t="shared" si="94"/>
        <v>#DIV/0!</v>
      </c>
      <c r="BR188" s="6" t="e">
        <f t="shared" si="95"/>
        <v>#DIV/0!</v>
      </c>
      <c r="BU188" s="6" t="e">
        <f t="shared" si="96"/>
        <v>#DIV/0!</v>
      </c>
      <c r="BV188" s="4">
        <v>38929</v>
      </c>
      <c r="BW188">
        <v>118.3165</v>
      </c>
      <c r="BX188" s="6">
        <f t="shared" si="97"/>
        <v>-1.1818684495996468E-3</v>
      </c>
      <c r="BY188" s="4">
        <v>38929</v>
      </c>
      <c r="BZ188">
        <v>504.7</v>
      </c>
      <c r="CA188" s="6">
        <f t="shared" si="98"/>
        <v>1.3637002671165398E-2</v>
      </c>
      <c r="CB188" s="4">
        <v>38929</v>
      </c>
      <c r="CC188">
        <v>118.3165</v>
      </c>
      <c r="CD188" s="6">
        <f t="shared" si="99"/>
        <v>-1.1818684495996468E-3</v>
      </c>
      <c r="CE188" s="4">
        <v>38960</v>
      </c>
      <c r="CF188">
        <v>187.07939999999999</v>
      </c>
      <c r="CG188" s="6">
        <f t="shared" si="100"/>
        <v>1.1633169864395903E-2</v>
      </c>
      <c r="CH188" s="4">
        <v>38960</v>
      </c>
      <c r="CI188">
        <v>129.6756</v>
      </c>
      <c r="CJ188" s="6">
        <f t="shared" si="101"/>
        <v>4.5278102053510376E-3</v>
      </c>
      <c r="CK188" s="4">
        <v>38960</v>
      </c>
      <c r="CL188">
        <v>234.94</v>
      </c>
      <c r="CM188" s="6">
        <f t="shared" si="102"/>
        <v>7.9800926720438696E-3</v>
      </c>
      <c r="CN188" s="4">
        <v>38960</v>
      </c>
      <c r="CO188">
        <v>105.39</v>
      </c>
      <c r="CP188" s="6">
        <f t="shared" si="103"/>
        <v>-1.2647554806070774E-2</v>
      </c>
    </row>
    <row r="189" spans="1:94" x14ac:dyDescent="0.35">
      <c r="A189" s="3">
        <v>38929</v>
      </c>
      <c r="B189" s="6">
        <f t="shared" si="73"/>
        <v>-3.5787133787090523E-2</v>
      </c>
      <c r="C189" s="8">
        <f t="shared" si="74"/>
        <v>-3.4339243009958835</v>
      </c>
      <c r="D189" s="8">
        <f t="shared" si="104"/>
        <v>96.566075699004116</v>
      </c>
      <c r="E189" s="7">
        <f>SUMPRODUCT(J189:X189,Z189:AN189)</f>
        <v>3.779671020272051E-3</v>
      </c>
      <c r="F189" s="8">
        <f t="shared" si="75"/>
        <v>17.178728160730188</v>
      </c>
      <c r="G189" s="8">
        <f t="shared" si="105"/>
        <v>117.17872816073019</v>
      </c>
      <c r="H189" s="3"/>
      <c r="I189" s="3"/>
      <c r="J189" s="5">
        <v>5.5845219695012903E-2</v>
      </c>
      <c r="K189" s="5">
        <v>5.49132296053167E-2</v>
      </c>
      <c r="L189" s="5">
        <v>7.0099903114504203E-2</v>
      </c>
      <c r="M189" s="5">
        <v>7.8247531530230993E-2</v>
      </c>
      <c r="N189" s="5">
        <v>0.105894268854214</v>
      </c>
      <c r="O189" s="5">
        <v>0.10791337146206301</v>
      </c>
      <c r="P189" s="5">
        <v>2.0816809948374201E-10</v>
      </c>
      <c r="Q189" s="5">
        <v>4.0433888596995197E-2</v>
      </c>
      <c r="R189" s="5">
        <v>0.105509910184067</v>
      </c>
      <c r="S189" s="5">
        <v>8.3467491382498205E-2</v>
      </c>
      <c r="T189" s="5">
        <v>9.9654543270518398E-2</v>
      </c>
      <c r="U189" s="5">
        <v>8.3114706674617594E-2</v>
      </c>
      <c r="V189" s="5">
        <v>0.114905935417234</v>
      </c>
      <c r="X189" s="5">
        <v>4.5590094169798297E-12</v>
      </c>
      <c r="Z189" s="7">
        <f t="shared" si="76"/>
        <v>-3.5787133787090523E-2</v>
      </c>
      <c r="AA189" s="7">
        <f t="shared" si="77"/>
        <v>3.824697997351207E-2</v>
      </c>
      <c r="AB189" s="7">
        <v>0</v>
      </c>
      <c r="AC189" s="7">
        <f t="shared" si="78"/>
        <v>2.4289429686048757E-2</v>
      </c>
      <c r="AD189" s="7">
        <f t="shared" si="79"/>
        <v>3.2100849829908441E-2</v>
      </c>
      <c r="AE189" s="7">
        <v>0</v>
      </c>
      <c r="AF189" s="7">
        <v>0</v>
      </c>
      <c r="AG189" s="7">
        <v>0</v>
      </c>
      <c r="AH189" s="7">
        <f t="shared" si="82"/>
        <v>-9.7084213219102607E-3</v>
      </c>
      <c r="AI189" s="7">
        <f t="shared" si="83"/>
        <v>4.3570347957640441E-3</v>
      </c>
      <c r="AJ189" s="7">
        <f t="shared" si="84"/>
        <v>-9.7084213219102607E-3</v>
      </c>
      <c r="AK189" s="7">
        <f t="shared" si="85"/>
        <v>-6.1604390501863587E-3</v>
      </c>
      <c r="AL189" s="7">
        <f t="shared" si="86"/>
        <v>4.5101022087517392E-3</v>
      </c>
      <c r="AM189" s="7">
        <f t="shared" si="87"/>
        <v>-1.4085698574510317E-2</v>
      </c>
      <c r="AN189" s="7">
        <f t="shared" si="88"/>
        <v>-1.9635343618514068E-3</v>
      </c>
      <c r="AU189" s="3"/>
      <c r="AV189" s="3"/>
      <c r="AW189" s="3"/>
      <c r="AX189" s="4">
        <v>38929</v>
      </c>
      <c r="AY189">
        <v>1695.146</v>
      </c>
      <c r="AZ189" s="6">
        <f t="shared" si="89"/>
        <v>-3.5787133787090523E-2</v>
      </c>
      <c r="BA189" s="4">
        <v>38929</v>
      </c>
      <c r="BB189">
        <v>258.7</v>
      </c>
      <c r="BC189" s="6">
        <f t="shared" si="90"/>
        <v>3.824697997351207E-2</v>
      </c>
      <c r="BF189" s="6" t="e">
        <f t="shared" si="91"/>
        <v>#DIV/0!</v>
      </c>
      <c r="BG189" s="4">
        <v>38929</v>
      </c>
      <c r="BH189">
        <v>441.1</v>
      </c>
      <c r="BI189" s="6">
        <f t="shared" si="92"/>
        <v>2.4289429686048757E-2</v>
      </c>
      <c r="BJ189" s="4">
        <v>38929</v>
      </c>
      <c r="BK189">
        <v>328.88099999999997</v>
      </c>
      <c r="BL189" s="6">
        <f t="shared" si="93"/>
        <v>3.2100849829908441E-2</v>
      </c>
      <c r="BO189" s="6" t="e">
        <f t="shared" si="94"/>
        <v>#DIV/0!</v>
      </c>
      <c r="BR189" s="6" t="e">
        <f t="shared" si="95"/>
        <v>#DIV/0!</v>
      </c>
      <c r="BU189" s="6" t="e">
        <f t="shared" si="96"/>
        <v>#DIV/0!</v>
      </c>
      <c r="BV189" s="4">
        <v>38898</v>
      </c>
      <c r="BW189">
        <v>118.45650000000001</v>
      </c>
      <c r="BX189" s="6">
        <f t="shared" si="97"/>
        <v>-9.7084213219102607E-3</v>
      </c>
      <c r="BY189" s="4">
        <v>38898</v>
      </c>
      <c r="BZ189">
        <v>497.91</v>
      </c>
      <c r="CA189" s="6">
        <f t="shared" si="98"/>
        <v>4.3570347957640441E-3</v>
      </c>
      <c r="CB189" s="4">
        <v>38898</v>
      </c>
      <c r="CC189">
        <v>118.45650000000001</v>
      </c>
      <c r="CD189" s="6">
        <f t="shared" si="99"/>
        <v>-9.7084213219102607E-3</v>
      </c>
      <c r="CE189" s="4">
        <v>38929</v>
      </c>
      <c r="CF189">
        <v>184.9281</v>
      </c>
      <c r="CG189" s="6">
        <f t="shared" si="100"/>
        <v>-6.1604390501863587E-3</v>
      </c>
      <c r="CH189" s="4">
        <v>38929</v>
      </c>
      <c r="CI189">
        <v>129.09110000000001</v>
      </c>
      <c r="CJ189" s="6">
        <f t="shared" si="101"/>
        <v>4.5101022087517392E-3</v>
      </c>
      <c r="CK189" s="4">
        <v>38929</v>
      </c>
      <c r="CL189">
        <v>233.08</v>
      </c>
      <c r="CM189" s="6">
        <f t="shared" si="102"/>
        <v>-1.4085698574510317E-2</v>
      </c>
      <c r="CN189" s="4">
        <v>38929</v>
      </c>
      <c r="CO189">
        <v>106.74</v>
      </c>
      <c r="CP189" s="6">
        <f t="shared" si="103"/>
        <v>-1.9635343618514068E-3</v>
      </c>
    </row>
    <row r="190" spans="1:94" x14ac:dyDescent="0.35">
      <c r="A190" s="3">
        <v>38898</v>
      </c>
      <c r="B190" s="6">
        <f t="shared" si="73"/>
        <v>1.9559424357795823E-2</v>
      </c>
      <c r="C190" s="8">
        <f t="shared" si="74"/>
        <v>0.15016298038196396</v>
      </c>
      <c r="D190" s="8">
        <f t="shared" si="104"/>
        <v>100.15016298038196</v>
      </c>
      <c r="E190" s="7">
        <f>SUMPRODUCT(J190:X190,Z190:AN190)</f>
        <v>-6.2066754267782725E-3</v>
      </c>
      <c r="F190" s="8">
        <f t="shared" si="75"/>
        <v>16.737498819463227</v>
      </c>
      <c r="G190" s="8">
        <f t="shared" si="105"/>
        <v>116.73749881946323</v>
      </c>
      <c r="H190" s="3"/>
      <c r="I190" s="3"/>
      <c r="J190" s="5">
        <v>5.9010960627568602E-2</v>
      </c>
      <c r="K190" s="5">
        <v>5.6140274168897698E-2</v>
      </c>
      <c r="L190" s="5">
        <v>7.1537546866442703E-2</v>
      </c>
      <c r="M190" s="5">
        <v>7.7000428539492002E-2</v>
      </c>
      <c r="N190" s="5">
        <v>9.34189728261096E-2</v>
      </c>
      <c r="O190" s="5">
        <v>0.11206063290250599</v>
      </c>
      <c r="P190" s="5">
        <v>3.5539506192731799E-13</v>
      </c>
      <c r="Q190" s="5">
        <v>3.5681052703426197E-2</v>
      </c>
      <c r="R190" s="5">
        <v>9.3270402531468594E-2</v>
      </c>
      <c r="S190" s="5">
        <v>9.0803250178475695E-2</v>
      </c>
      <c r="T190" s="5">
        <v>0.102871859774462</v>
      </c>
      <c r="U190" s="5">
        <v>9.4958888159543398E-2</v>
      </c>
      <c r="V190" s="5">
        <v>0.113245730697181</v>
      </c>
      <c r="X190" s="5">
        <v>2.40712222977874E-11</v>
      </c>
      <c r="Z190" s="7">
        <f t="shared" si="76"/>
        <v>1.9559424357795823E-2</v>
      </c>
      <c r="AA190" s="7">
        <f t="shared" si="77"/>
        <v>2.7123953996454859E-2</v>
      </c>
      <c r="AB190" s="7">
        <v>0</v>
      </c>
      <c r="AC190" s="7">
        <f t="shared" si="78"/>
        <v>-7.14713883893582E-3</v>
      </c>
      <c r="AD190" s="7">
        <f t="shared" si="79"/>
        <v>-1.5536902073337628E-2</v>
      </c>
      <c r="AE190" s="7">
        <v>0</v>
      </c>
      <c r="AF190" s="7">
        <v>0</v>
      </c>
      <c r="AG190" s="7">
        <v>0</v>
      </c>
      <c r="AH190" s="7">
        <f t="shared" si="82"/>
        <v>-3.0984441351688933E-2</v>
      </c>
      <c r="AI190" s="7">
        <f t="shared" si="83"/>
        <v>-5.9951076713317744E-3</v>
      </c>
      <c r="AJ190" s="7">
        <f t="shared" si="84"/>
        <v>-3.0984441351688933E-2</v>
      </c>
      <c r="AK190" s="7">
        <f t="shared" si="85"/>
        <v>-7.7090443686007523E-3</v>
      </c>
      <c r="AL190" s="7">
        <f t="shared" si="86"/>
        <v>4.1671159619373552E-3</v>
      </c>
      <c r="AM190" s="7">
        <f t="shared" si="87"/>
        <v>-6.9727391103456826E-3</v>
      </c>
      <c r="AN190" s="7">
        <f t="shared" si="88"/>
        <v>-2.4979487647005149E-2</v>
      </c>
      <c r="AU190" s="3"/>
      <c r="AV190" s="3"/>
      <c r="AW190" s="3"/>
      <c r="AX190" s="4">
        <v>38898</v>
      </c>
      <c r="AY190">
        <v>1758.0619999999999</v>
      </c>
      <c r="AZ190" s="6">
        <f t="shared" si="89"/>
        <v>1.9559424357795823E-2</v>
      </c>
      <c r="BA190" s="4">
        <v>38898</v>
      </c>
      <c r="BB190">
        <v>249.17</v>
      </c>
      <c r="BC190" s="6">
        <f t="shared" si="90"/>
        <v>2.7123953996454859E-2</v>
      </c>
      <c r="BF190" s="6" t="e">
        <f t="shared" si="91"/>
        <v>#DIV/0!</v>
      </c>
      <c r="BG190" s="4">
        <v>38898</v>
      </c>
      <c r="BH190">
        <v>430.64</v>
      </c>
      <c r="BI190" s="6">
        <f t="shared" si="92"/>
        <v>-7.14713883893582E-3</v>
      </c>
      <c r="BJ190" s="4">
        <v>38898</v>
      </c>
      <c r="BK190">
        <v>318.65199999999999</v>
      </c>
      <c r="BL190" s="6">
        <f t="shared" si="93"/>
        <v>-1.5536902073337628E-2</v>
      </c>
      <c r="BO190" s="6" t="e">
        <f t="shared" si="94"/>
        <v>#DIV/0!</v>
      </c>
      <c r="BR190" s="6" t="e">
        <f t="shared" si="95"/>
        <v>#DIV/0!</v>
      </c>
      <c r="BU190" s="6" t="e">
        <f t="shared" si="96"/>
        <v>#DIV/0!</v>
      </c>
      <c r="BV190" s="4">
        <v>38868</v>
      </c>
      <c r="BW190">
        <v>119.6178</v>
      </c>
      <c r="BX190" s="6">
        <f t="shared" si="97"/>
        <v>-3.0984441351688933E-2</v>
      </c>
      <c r="BY190" s="4">
        <v>38868</v>
      </c>
      <c r="BZ190">
        <v>495.75</v>
      </c>
      <c r="CA190" s="6">
        <f t="shared" si="98"/>
        <v>-5.9951076713317744E-3</v>
      </c>
      <c r="CB190" s="4">
        <v>38868</v>
      </c>
      <c r="CC190">
        <v>119.6178</v>
      </c>
      <c r="CD190" s="6">
        <f t="shared" si="99"/>
        <v>-3.0984441351688933E-2</v>
      </c>
      <c r="CE190" s="4">
        <v>38898</v>
      </c>
      <c r="CF190">
        <v>186.0744</v>
      </c>
      <c r="CG190" s="6">
        <f t="shared" si="100"/>
        <v>-7.7090443686007523E-3</v>
      </c>
      <c r="CH190" s="4">
        <v>38898</v>
      </c>
      <c r="CI190">
        <v>128.51150000000001</v>
      </c>
      <c r="CJ190" s="6">
        <f t="shared" si="101"/>
        <v>4.1671159619373552E-3</v>
      </c>
      <c r="CK190" s="4">
        <v>38898</v>
      </c>
      <c r="CL190">
        <v>236.41</v>
      </c>
      <c r="CM190" s="6">
        <f t="shared" si="102"/>
        <v>-6.9727391103456826E-3</v>
      </c>
      <c r="CN190" s="4">
        <v>38898</v>
      </c>
      <c r="CO190">
        <v>106.95</v>
      </c>
      <c r="CP190" s="6">
        <f t="shared" si="103"/>
        <v>-2.4979487647005149E-2</v>
      </c>
    </row>
    <row r="191" spans="1:94" x14ac:dyDescent="0.35">
      <c r="A191" s="3">
        <v>38868</v>
      </c>
      <c r="B191" s="6">
        <f t="shared" si="73"/>
        <v>0.1406519769003314</v>
      </c>
      <c r="C191" s="8">
        <f t="shared" si="74"/>
        <v>-1.7711370345431874</v>
      </c>
      <c r="D191" s="8">
        <f t="shared" si="104"/>
        <v>98.228862965456813</v>
      </c>
      <c r="E191" s="7">
        <f>SUMPRODUCT(J191:X191,Z191:AN191)</f>
        <v>7.0201123839749449E-3</v>
      </c>
      <c r="F191" s="8">
        <f t="shared" si="75"/>
        <v>17.46657572850512</v>
      </c>
      <c r="G191" s="8">
        <f t="shared" si="105"/>
        <v>117.46657572850512</v>
      </c>
      <c r="H191" s="3"/>
      <c r="I191" s="3"/>
      <c r="J191" s="5">
        <v>5.15719532053662E-2</v>
      </c>
      <c r="K191" s="5">
        <v>6.0873723679366602E-2</v>
      </c>
      <c r="L191" s="5">
        <v>7.2999569597014993E-2</v>
      </c>
      <c r="M191" s="5">
        <v>7.1803834701940294E-2</v>
      </c>
      <c r="N191" s="5">
        <v>9.3385291987998206E-2</v>
      </c>
      <c r="O191" s="5">
        <v>0.112459386772696</v>
      </c>
      <c r="P191" s="5">
        <v>2.57287652077426E-12</v>
      </c>
      <c r="Q191" s="5">
        <v>3.8217166088547097E-2</v>
      </c>
      <c r="R191" s="5">
        <v>0.106423930942499</v>
      </c>
      <c r="S191" s="5">
        <v>8.6683770202767296E-2</v>
      </c>
      <c r="T191" s="5">
        <v>0.104025647861128</v>
      </c>
      <c r="U191" s="5">
        <v>8.4544285505374503E-2</v>
      </c>
      <c r="V191" s="5">
        <v>0.117011439396821</v>
      </c>
      <c r="X191" s="5">
        <v>5.59084187471879E-11</v>
      </c>
      <c r="Z191" s="7">
        <f t="shared" si="76"/>
        <v>0.1406519769003314</v>
      </c>
      <c r="AA191" s="7">
        <f t="shared" si="77"/>
        <v>-5.7060675554864458E-2</v>
      </c>
      <c r="AB191" s="7">
        <v>0</v>
      </c>
      <c r="AC191" s="7">
        <f t="shared" si="78"/>
        <v>-7.9245122805527812E-2</v>
      </c>
      <c r="AD191" s="7">
        <f t="shared" si="79"/>
        <v>9.5660201987436844E-3</v>
      </c>
      <c r="AE191" s="7">
        <v>0</v>
      </c>
      <c r="AF191" s="7">
        <v>0</v>
      </c>
      <c r="AG191" s="7">
        <v>0</v>
      </c>
      <c r="AH191" s="7">
        <f t="shared" si="82"/>
        <v>3.3146359876199072E-2</v>
      </c>
      <c r="AI191" s="7">
        <f t="shared" si="83"/>
        <v>2.8626820113022304E-2</v>
      </c>
      <c r="AJ191" s="7">
        <f t="shared" si="84"/>
        <v>3.3146359876199072E-2</v>
      </c>
      <c r="AK191" s="7">
        <f t="shared" si="85"/>
        <v>-2.3069256741796353E-2</v>
      </c>
      <c r="AL191" s="7">
        <f t="shared" si="86"/>
        <v>4.5289997268471421E-3</v>
      </c>
      <c r="AM191" s="7">
        <f t="shared" si="87"/>
        <v>-2.4721360931869748E-3</v>
      </c>
      <c r="AN191" s="7">
        <f t="shared" si="88"/>
        <v>-1.1979823455233277E-2</v>
      </c>
      <c r="AU191" s="3"/>
      <c r="AV191" s="3"/>
      <c r="AW191" s="3"/>
      <c r="AX191" s="4">
        <v>38868</v>
      </c>
      <c r="AY191">
        <v>1724.335</v>
      </c>
      <c r="AZ191" s="6">
        <f t="shared" si="89"/>
        <v>0.1406519769003314</v>
      </c>
      <c r="BA191" s="4">
        <v>38868</v>
      </c>
      <c r="BB191">
        <v>242.59</v>
      </c>
      <c r="BC191" s="6">
        <f t="shared" si="90"/>
        <v>-5.7060675554864458E-2</v>
      </c>
      <c r="BF191" s="6" t="e">
        <f t="shared" si="91"/>
        <v>#DIV/0!</v>
      </c>
      <c r="BG191" s="4">
        <v>38868</v>
      </c>
      <c r="BH191">
        <v>433.74</v>
      </c>
      <c r="BI191" s="6">
        <f t="shared" si="92"/>
        <v>-7.9245122805527812E-2</v>
      </c>
      <c r="BJ191" s="4">
        <v>38868</v>
      </c>
      <c r="BK191">
        <v>323.68099999999998</v>
      </c>
      <c r="BL191" s="6">
        <f t="shared" si="93"/>
        <v>9.5660201987436844E-3</v>
      </c>
      <c r="BO191" s="6" t="e">
        <f t="shared" si="94"/>
        <v>#DIV/0!</v>
      </c>
      <c r="BR191" s="6" t="e">
        <f t="shared" si="95"/>
        <v>#DIV/0!</v>
      </c>
      <c r="BU191" s="6" t="e">
        <f t="shared" si="96"/>
        <v>#DIV/0!</v>
      </c>
      <c r="BV191" s="4">
        <v>38837</v>
      </c>
      <c r="BW191">
        <v>123.4426</v>
      </c>
      <c r="BX191" s="6">
        <f t="shared" si="97"/>
        <v>3.3146359876199072E-2</v>
      </c>
      <c r="BY191" s="4">
        <v>38837</v>
      </c>
      <c r="BZ191">
        <v>498.74</v>
      </c>
      <c r="CA191" s="6">
        <f t="shared" si="98"/>
        <v>2.8626820113022304E-2</v>
      </c>
      <c r="CB191" s="4">
        <v>38837</v>
      </c>
      <c r="CC191">
        <v>123.4426</v>
      </c>
      <c r="CD191" s="6">
        <f t="shared" si="99"/>
        <v>3.3146359876199072E-2</v>
      </c>
      <c r="CE191" s="4">
        <v>38868</v>
      </c>
      <c r="CF191">
        <v>187.52</v>
      </c>
      <c r="CG191" s="6">
        <f t="shared" si="100"/>
        <v>-2.3069256741796353E-2</v>
      </c>
      <c r="CH191" s="4">
        <v>38868</v>
      </c>
      <c r="CI191">
        <v>127.9782</v>
      </c>
      <c r="CJ191" s="6">
        <f t="shared" si="101"/>
        <v>4.5289997268471421E-3</v>
      </c>
      <c r="CK191" s="4">
        <v>38868</v>
      </c>
      <c r="CL191">
        <v>238.07</v>
      </c>
      <c r="CM191" s="6">
        <f t="shared" si="102"/>
        <v>-2.4721360931869748E-3</v>
      </c>
      <c r="CN191" s="4">
        <v>38868</v>
      </c>
      <c r="CO191">
        <v>109.69</v>
      </c>
      <c r="CP191" s="6">
        <f t="shared" si="103"/>
        <v>-1.1979823455233277E-2</v>
      </c>
    </row>
    <row r="192" spans="1:94" x14ac:dyDescent="0.35">
      <c r="A192" s="3">
        <v>38837</v>
      </c>
      <c r="B192" s="6">
        <f t="shared" si="73"/>
        <v>0.11046876354378012</v>
      </c>
      <c r="C192" s="8">
        <f t="shared" si="74"/>
        <v>-13.88358153519431</v>
      </c>
      <c r="D192" s="8">
        <f t="shared" si="104"/>
        <v>86.11641846480569</v>
      </c>
      <c r="E192" s="7">
        <f>SUMPRODUCT(J192:X192,Z192:AN192)</f>
        <v>2.9438959701143873E-2</v>
      </c>
      <c r="F192" s="8">
        <f t="shared" si="75"/>
        <v>16.647695794694627</v>
      </c>
      <c r="G192" s="8">
        <f t="shared" si="105"/>
        <v>116.64769579469463</v>
      </c>
      <c r="H192" s="3"/>
      <c r="I192" s="3"/>
      <c r="J192" s="5">
        <v>6.1150365930033999E-2</v>
      </c>
      <c r="K192" s="5">
        <v>6.3500179800885903E-2</v>
      </c>
      <c r="L192" s="5">
        <v>6.4698009336536397E-2</v>
      </c>
      <c r="M192" s="5">
        <v>6.9660584760016298E-2</v>
      </c>
      <c r="N192" s="5">
        <v>9.9663354671036194E-2</v>
      </c>
      <c r="O192" s="5">
        <v>0.10941389416671</v>
      </c>
      <c r="P192" s="5">
        <v>9.5852518087307999E-11</v>
      </c>
      <c r="Q192" s="5">
        <v>4.0530659166763398E-2</v>
      </c>
      <c r="R192" s="5">
        <v>9.9668279962567496E-2</v>
      </c>
      <c r="S192" s="5">
        <v>9.4345164964039802E-2</v>
      </c>
      <c r="T192" s="5">
        <v>0.10920461433874</v>
      </c>
      <c r="U192" s="5">
        <v>7.3282763375665305E-2</v>
      </c>
      <c r="V192" s="5">
        <v>0.114882128760741</v>
      </c>
      <c r="X192" s="5">
        <v>6.7041148554398702E-10</v>
      </c>
      <c r="Z192" s="7">
        <f t="shared" si="76"/>
        <v>0.11046876354378012</v>
      </c>
      <c r="AA192" s="7">
        <f t="shared" si="77"/>
        <v>4.9867374005304915E-2</v>
      </c>
      <c r="AB192" s="7">
        <v>0</v>
      </c>
      <c r="AC192" s="7">
        <f t="shared" si="78"/>
        <v>6.6831234713289223E-2</v>
      </c>
      <c r="AD192" s="7">
        <f t="shared" si="79"/>
        <v>6.7798585878097659E-2</v>
      </c>
      <c r="AE192" s="7">
        <v>0</v>
      </c>
      <c r="AF192" s="7">
        <v>0</v>
      </c>
      <c r="AG192" s="7">
        <v>0</v>
      </c>
      <c r="AH192" s="7">
        <f t="shared" si="82"/>
        <v>2.5150384939112501E-2</v>
      </c>
      <c r="AI192" s="7">
        <f t="shared" si="83"/>
        <v>1.0630315157578837E-2</v>
      </c>
      <c r="AJ192" s="7">
        <f t="shared" si="84"/>
        <v>2.5150384939112501E-2</v>
      </c>
      <c r="AK192" s="7">
        <f t="shared" si="85"/>
        <v>1.9373330125687798E-2</v>
      </c>
      <c r="AL192" s="7">
        <f t="shared" si="86"/>
        <v>3.7320517618326054E-3</v>
      </c>
      <c r="AM192" s="7">
        <f t="shared" si="87"/>
        <v>3.918836540973613E-2</v>
      </c>
      <c r="AN192" s="7">
        <f t="shared" si="88"/>
        <v>2.9106414534668158E-2</v>
      </c>
      <c r="AU192" s="3"/>
      <c r="AV192" s="3"/>
      <c r="AW192" s="3"/>
      <c r="AX192" s="4">
        <v>38835</v>
      </c>
      <c r="AY192">
        <v>1511.71</v>
      </c>
      <c r="AZ192" s="6">
        <f t="shared" si="89"/>
        <v>0.11046876354378012</v>
      </c>
      <c r="BA192" s="4">
        <v>38835</v>
      </c>
      <c r="BB192">
        <v>257.27</v>
      </c>
      <c r="BC192" s="6">
        <f t="shared" si="90"/>
        <v>4.9867374005304915E-2</v>
      </c>
      <c r="BF192" s="6" t="e">
        <f t="shared" si="91"/>
        <v>#DIV/0!</v>
      </c>
      <c r="BG192" s="4">
        <v>38835</v>
      </c>
      <c r="BH192">
        <v>471.07</v>
      </c>
      <c r="BI192" s="6">
        <f t="shared" si="92"/>
        <v>6.6831234713289223E-2</v>
      </c>
      <c r="BJ192" s="4">
        <v>38835</v>
      </c>
      <c r="BK192">
        <v>320.61399999999998</v>
      </c>
      <c r="BL192" s="6">
        <f t="shared" si="93"/>
        <v>6.7798585878097659E-2</v>
      </c>
      <c r="BO192" s="6" t="e">
        <f t="shared" si="94"/>
        <v>#DIV/0!</v>
      </c>
      <c r="BR192" s="6" t="e">
        <f t="shared" si="95"/>
        <v>#DIV/0!</v>
      </c>
      <c r="BU192" s="6" t="e">
        <f t="shared" si="96"/>
        <v>#DIV/0!</v>
      </c>
      <c r="BV192" s="4">
        <v>38807</v>
      </c>
      <c r="BW192">
        <v>119.48220000000001</v>
      </c>
      <c r="BX192" s="6">
        <f t="shared" si="97"/>
        <v>2.5150384939112501E-2</v>
      </c>
      <c r="BY192" s="4">
        <v>38807</v>
      </c>
      <c r="BZ192">
        <v>484.86</v>
      </c>
      <c r="CA192" s="6">
        <f t="shared" si="98"/>
        <v>1.0630315157578837E-2</v>
      </c>
      <c r="CB192" s="4">
        <v>38807</v>
      </c>
      <c r="CC192">
        <v>119.48220000000001</v>
      </c>
      <c r="CD192" s="6">
        <f t="shared" si="99"/>
        <v>2.5150384939112501E-2</v>
      </c>
      <c r="CE192" s="4">
        <v>38837</v>
      </c>
      <c r="CF192">
        <v>191.94810000000001</v>
      </c>
      <c r="CG192" s="6">
        <f t="shared" si="100"/>
        <v>1.9373330125687798E-2</v>
      </c>
      <c r="CH192" s="4">
        <v>38835</v>
      </c>
      <c r="CI192">
        <v>127.4012</v>
      </c>
      <c r="CJ192" s="6">
        <f t="shared" si="101"/>
        <v>3.7320517618326054E-3</v>
      </c>
      <c r="CK192" s="4">
        <v>38837</v>
      </c>
      <c r="CL192">
        <v>238.66</v>
      </c>
      <c r="CM192" s="6">
        <f t="shared" si="102"/>
        <v>3.918836540973613E-2</v>
      </c>
      <c r="CN192" s="4">
        <v>38837</v>
      </c>
      <c r="CO192">
        <v>111.02</v>
      </c>
      <c r="CP192" s="6">
        <f t="shared" si="103"/>
        <v>2.9106414534668158E-2</v>
      </c>
    </row>
    <row r="193" spans="1:94" x14ac:dyDescent="0.35">
      <c r="A193" s="3">
        <v>38807</v>
      </c>
      <c r="B193" s="6">
        <f t="shared" si="73"/>
        <v>-8.8804993042388336E-4</v>
      </c>
      <c r="C193" s="8">
        <f t="shared" si="74"/>
        <v>-22.450390959231555</v>
      </c>
      <c r="D193" s="8">
        <f t="shared" si="104"/>
        <v>77.549609040768445</v>
      </c>
      <c r="E193" s="7">
        <f>SUMPRODUCT(J193:X193,Z193:AN193)</f>
        <v>9.9943904688943336E-3</v>
      </c>
      <c r="F193" s="8">
        <f t="shared" si="75"/>
        <v>13.311911012731215</v>
      </c>
      <c r="G193" s="8">
        <f t="shared" si="105"/>
        <v>113.31191101273122</v>
      </c>
      <c r="H193" s="3"/>
      <c r="I193" s="3"/>
      <c r="J193" s="5">
        <v>5.6477854717214997E-2</v>
      </c>
      <c r="K193" s="5">
        <v>5.93044869962219E-2</v>
      </c>
      <c r="L193" s="5">
        <v>6.4193587682426001E-2</v>
      </c>
      <c r="M193" s="5">
        <v>7.38556725859838E-2</v>
      </c>
      <c r="N193" s="5">
        <v>9.9060623162326097E-2</v>
      </c>
      <c r="O193" s="5">
        <v>0.110412403652937</v>
      </c>
      <c r="P193" s="5">
        <v>4.9810465054639801E-11</v>
      </c>
      <c r="Q193" s="5">
        <v>4.5704521558322997E-2</v>
      </c>
      <c r="R193" s="5">
        <v>0.10050703560698</v>
      </c>
      <c r="S193" s="5">
        <v>9.4066532722248894E-2</v>
      </c>
      <c r="T193" s="5">
        <v>0.107914310209344</v>
      </c>
      <c r="U193" s="5">
        <v>7.39079871909573E-2</v>
      </c>
      <c r="V193" s="5">
        <v>0.114594983687379</v>
      </c>
      <c r="X193" s="5">
        <v>1.7784743239613801E-10</v>
      </c>
      <c r="Z193" s="7">
        <f t="shared" si="76"/>
        <v>-8.8804993042388336E-4</v>
      </c>
      <c r="AA193" s="7">
        <f t="shared" si="77"/>
        <v>4.6774882528833904E-2</v>
      </c>
      <c r="AB193" s="7">
        <v>0</v>
      </c>
      <c r="AC193" s="7">
        <f t="shared" si="78"/>
        <v>2.4358557973367976E-2</v>
      </c>
      <c r="AD193" s="7">
        <f t="shared" si="79"/>
        <v>2.2241968650842339E-2</v>
      </c>
      <c r="AE193" s="7">
        <v>0</v>
      </c>
      <c r="AF193" s="7">
        <v>0</v>
      </c>
      <c r="AG193" s="7">
        <v>0</v>
      </c>
      <c r="AH193" s="7">
        <f t="shared" si="82"/>
        <v>-2.5895672786865453E-3</v>
      </c>
      <c r="AI193" s="7">
        <f t="shared" si="83"/>
        <v>1.2280035447524989E-2</v>
      </c>
      <c r="AJ193" s="7">
        <f t="shared" si="84"/>
        <v>-2.5895672786865453E-3</v>
      </c>
      <c r="AK193" s="7">
        <f t="shared" si="85"/>
        <v>2.9775423763572766E-2</v>
      </c>
      <c r="AL193" s="7">
        <f t="shared" si="86"/>
        <v>3.9461008031409974E-3</v>
      </c>
      <c r="AM193" s="7">
        <f t="shared" si="87"/>
        <v>2.262000178110243E-2</v>
      </c>
      <c r="AN193" s="7">
        <f t="shared" si="88"/>
        <v>-1.8504811250925504E-3</v>
      </c>
      <c r="AU193" s="3"/>
      <c r="AV193" s="3"/>
      <c r="AW193" s="3"/>
      <c r="AX193" s="4">
        <v>38807</v>
      </c>
      <c r="AY193">
        <v>1361.326</v>
      </c>
      <c r="AZ193" s="6">
        <f t="shared" si="89"/>
        <v>-8.8804993042388336E-4</v>
      </c>
      <c r="BA193" s="4">
        <v>38807</v>
      </c>
      <c r="BB193">
        <v>245.05</v>
      </c>
      <c r="BC193" s="6">
        <f t="shared" si="90"/>
        <v>4.6774882528833904E-2</v>
      </c>
      <c r="BF193" s="6" t="e">
        <f t="shared" si="91"/>
        <v>#DIV/0!</v>
      </c>
      <c r="BG193" s="4">
        <v>38807</v>
      </c>
      <c r="BH193">
        <v>441.56</v>
      </c>
      <c r="BI193" s="6">
        <f t="shared" si="92"/>
        <v>2.4358557973367976E-2</v>
      </c>
      <c r="BJ193" s="4">
        <v>38807</v>
      </c>
      <c r="BK193">
        <v>300.25700000000001</v>
      </c>
      <c r="BL193" s="6">
        <f t="shared" si="93"/>
        <v>2.2241968650842339E-2</v>
      </c>
      <c r="BO193" s="6" t="e">
        <f t="shared" si="94"/>
        <v>#DIV/0!</v>
      </c>
      <c r="BR193" s="6" t="e">
        <f t="shared" si="95"/>
        <v>#DIV/0!</v>
      </c>
      <c r="BU193" s="6" t="e">
        <f t="shared" si="96"/>
        <v>#DIV/0!</v>
      </c>
      <c r="BV193" s="4">
        <v>38776</v>
      </c>
      <c r="BW193">
        <v>116.5509</v>
      </c>
      <c r="BX193" s="6">
        <f t="shared" si="97"/>
        <v>-2.5895672786865453E-3</v>
      </c>
      <c r="BY193" s="4">
        <v>38776</v>
      </c>
      <c r="BZ193">
        <v>479.76</v>
      </c>
      <c r="CA193" s="6">
        <f t="shared" si="98"/>
        <v>1.2280035447524989E-2</v>
      </c>
      <c r="CB193" s="4">
        <v>38776</v>
      </c>
      <c r="CC193">
        <v>116.5509</v>
      </c>
      <c r="CD193" s="6">
        <f t="shared" si="99"/>
        <v>-2.5895672786865453E-3</v>
      </c>
      <c r="CE193" s="4">
        <v>38807</v>
      </c>
      <c r="CF193">
        <v>188.30009999999999</v>
      </c>
      <c r="CG193" s="6">
        <f t="shared" si="100"/>
        <v>2.9775423763572766E-2</v>
      </c>
      <c r="CH193" s="4">
        <v>38807</v>
      </c>
      <c r="CI193">
        <v>126.92749999999999</v>
      </c>
      <c r="CJ193" s="6">
        <f t="shared" si="101"/>
        <v>3.9461008031409974E-3</v>
      </c>
      <c r="CK193" s="4">
        <v>38807</v>
      </c>
      <c r="CL193">
        <v>229.66</v>
      </c>
      <c r="CM193" s="6">
        <f t="shared" si="102"/>
        <v>2.262000178110243E-2</v>
      </c>
      <c r="CN193" s="4">
        <v>38807</v>
      </c>
      <c r="CO193">
        <v>107.88</v>
      </c>
      <c r="CP193" s="6">
        <f t="shared" si="103"/>
        <v>-1.8504811250925504E-3</v>
      </c>
    </row>
    <row r="194" spans="1:94" x14ac:dyDescent="0.35">
      <c r="A194" s="3">
        <v>38776</v>
      </c>
      <c r="B194" s="6">
        <f t="shared" si="73"/>
        <v>3.3078097124213987E-2</v>
      </c>
      <c r="C194" s="8">
        <f t="shared" si="74"/>
        <v>-22.381461821802802</v>
      </c>
      <c r="D194" s="8">
        <f t="shared" si="104"/>
        <v>77.618538178197198</v>
      </c>
      <c r="E194" s="7">
        <f>SUMPRODUCT(J194:X194,Z194:AN194)</f>
        <v>9.3819500380085876E-3</v>
      </c>
      <c r="F194" s="8">
        <f t="shared" si="75"/>
        <v>12.190634009487567</v>
      </c>
      <c r="G194" s="8">
        <f t="shared" si="105"/>
        <v>112.19063400948757</v>
      </c>
      <c r="H194" s="3"/>
      <c r="I194" s="3"/>
      <c r="J194" s="5">
        <v>4.7180373082013997E-2</v>
      </c>
      <c r="K194" s="5">
        <v>5.7437402669671803E-2</v>
      </c>
      <c r="L194" s="5">
        <v>6.9252452787579605E-2</v>
      </c>
      <c r="M194" s="5">
        <v>7.7240139355192902E-2</v>
      </c>
      <c r="N194" s="5">
        <v>9.98585643328391E-2</v>
      </c>
      <c r="O194" s="5">
        <v>0.11125560552806001</v>
      </c>
      <c r="P194" s="5">
        <v>1.2805270005614599E-10</v>
      </c>
      <c r="Q194" s="5">
        <v>4.8100950108029297E-2</v>
      </c>
      <c r="R194" s="5">
        <v>9.8724468236405696E-2</v>
      </c>
      <c r="S194" s="5">
        <v>9.7924462450512395E-2</v>
      </c>
      <c r="T194" s="5">
        <v>0.107645350129279</v>
      </c>
      <c r="U194" s="5">
        <v>6.7323359783073702E-2</v>
      </c>
      <c r="V194" s="5">
        <v>0.118056870707136</v>
      </c>
      <c r="X194" s="5">
        <v>7.0215439526973195E-10</v>
      </c>
      <c r="Z194" s="7">
        <f t="shared" si="76"/>
        <v>3.3078097124213987E-2</v>
      </c>
      <c r="AA194" s="7">
        <f t="shared" si="77"/>
        <v>-7.8406442042805446E-3</v>
      </c>
      <c r="AB194" s="7">
        <v>0</v>
      </c>
      <c r="AC194" s="7">
        <f t="shared" si="78"/>
        <v>1.5405634599076653E-2</v>
      </c>
      <c r="AD194" s="7">
        <f t="shared" si="79"/>
        <v>-6.2602923342056513E-2</v>
      </c>
      <c r="AE194" s="7">
        <v>0</v>
      </c>
      <c r="AF194" s="7">
        <v>0</v>
      </c>
      <c r="AG194" s="7">
        <v>0</v>
      </c>
      <c r="AH194" s="7">
        <f t="shared" si="82"/>
        <v>4.6354300982836154E-2</v>
      </c>
      <c r="AI194" s="7">
        <f t="shared" si="83"/>
        <v>3.3675027262813517E-2</v>
      </c>
      <c r="AJ194" s="7">
        <f t="shared" si="84"/>
        <v>4.6354300982836154E-2</v>
      </c>
      <c r="AK194" s="7">
        <f t="shared" si="85"/>
        <v>8.4016595330104859E-4</v>
      </c>
      <c r="AL194" s="7">
        <f t="shared" si="86"/>
        <v>3.4971584595358562E-3</v>
      </c>
      <c r="AM194" s="7">
        <f t="shared" si="87"/>
        <v>-6.6348195329087043E-3</v>
      </c>
      <c r="AN194" s="7">
        <f t="shared" si="88"/>
        <v>2.8764962419968662E-3</v>
      </c>
      <c r="AU194" s="3"/>
      <c r="AV194" s="3"/>
      <c r="AW194" s="3"/>
      <c r="AX194" s="4">
        <v>38776</v>
      </c>
      <c r="AY194">
        <v>1362.5360000000001</v>
      </c>
      <c r="AZ194" s="6">
        <f t="shared" si="89"/>
        <v>3.3078097124213987E-2</v>
      </c>
      <c r="BA194" s="4">
        <v>38776</v>
      </c>
      <c r="BB194">
        <v>234.1</v>
      </c>
      <c r="BC194" s="6">
        <f t="shared" si="90"/>
        <v>-7.8406442042805446E-3</v>
      </c>
      <c r="BF194" s="6" t="e">
        <f t="shared" si="91"/>
        <v>#DIV/0!</v>
      </c>
      <c r="BG194" s="4">
        <v>38776</v>
      </c>
      <c r="BH194">
        <v>431.06</v>
      </c>
      <c r="BI194" s="6">
        <f t="shared" si="92"/>
        <v>1.5405634599076653E-2</v>
      </c>
      <c r="BJ194" s="4">
        <v>38776</v>
      </c>
      <c r="BK194">
        <v>293.72399999999999</v>
      </c>
      <c r="BL194" s="6">
        <f t="shared" si="93"/>
        <v>-6.2602923342056513E-2</v>
      </c>
      <c r="BO194" s="6" t="e">
        <f t="shared" si="94"/>
        <v>#DIV/0!</v>
      </c>
      <c r="BR194" s="6" t="e">
        <f t="shared" si="95"/>
        <v>#DIV/0!</v>
      </c>
      <c r="BU194" s="6" t="e">
        <f t="shared" si="96"/>
        <v>#DIV/0!</v>
      </c>
      <c r="BV194" s="4">
        <v>38748</v>
      </c>
      <c r="BW194">
        <v>116.8535</v>
      </c>
      <c r="BX194" s="6">
        <f t="shared" si="97"/>
        <v>4.6354300982836154E-2</v>
      </c>
      <c r="BY194" s="4">
        <v>38748</v>
      </c>
      <c r="BZ194">
        <v>473.94</v>
      </c>
      <c r="CA194" s="6">
        <f t="shared" si="98"/>
        <v>3.3675027262813517E-2</v>
      </c>
      <c r="CB194" s="4">
        <v>38748</v>
      </c>
      <c r="CC194">
        <v>116.8535</v>
      </c>
      <c r="CD194" s="6">
        <f t="shared" si="99"/>
        <v>4.6354300982836154E-2</v>
      </c>
      <c r="CE194" s="4">
        <v>38776</v>
      </c>
      <c r="CF194">
        <v>182.85550000000001</v>
      </c>
      <c r="CG194" s="6">
        <f t="shared" si="100"/>
        <v>8.4016595330104859E-4</v>
      </c>
      <c r="CH194" s="4">
        <v>38776</v>
      </c>
      <c r="CI194">
        <v>126.4286</v>
      </c>
      <c r="CJ194" s="6">
        <f t="shared" si="101"/>
        <v>3.4971584595358562E-3</v>
      </c>
      <c r="CK194" s="4">
        <v>38776</v>
      </c>
      <c r="CL194">
        <v>224.58</v>
      </c>
      <c r="CM194" s="6">
        <f t="shared" si="102"/>
        <v>-6.6348195329087043E-3</v>
      </c>
      <c r="CN194" s="4">
        <v>38776</v>
      </c>
      <c r="CO194">
        <v>108.08</v>
      </c>
      <c r="CP194" s="6">
        <f t="shared" si="103"/>
        <v>2.8764962419968662E-3</v>
      </c>
    </row>
    <row r="195" spans="1:94" x14ac:dyDescent="0.35">
      <c r="A195" s="3">
        <v>38748</v>
      </c>
      <c r="B195" s="6">
        <f t="shared" si="73"/>
        <v>8.0250366728941661E-2</v>
      </c>
      <c r="C195" s="8">
        <f t="shared" si="74"/>
        <v>-24.866727506599531</v>
      </c>
      <c r="D195" s="8">
        <f t="shared" si="104"/>
        <v>75.133272493400469</v>
      </c>
      <c r="E195" s="7">
        <f>SUMPRODUCT(J195:X195,Z195:AN195)</f>
        <v>3.2025919957536633E-2</v>
      </c>
      <c r="F195" s="8">
        <f t="shared" si="75"/>
        <v>11.147850429921988</v>
      </c>
      <c r="G195" s="8">
        <f t="shared" si="105"/>
        <v>111.14785042992199</v>
      </c>
      <c r="H195" s="3"/>
      <c r="I195" s="3"/>
      <c r="J195" s="5">
        <v>5.9776807464417603E-2</v>
      </c>
      <c r="K195" s="5">
        <v>5.6122919633970599E-2</v>
      </c>
      <c r="L195" s="5">
        <v>6.1179948080401503E-2</v>
      </c>
      <c r="M195" s="5">
        <v>7.8803145910325306E-2</v>
      </c>
      <c r="N195" s="5">
        <v>9.8204531178718704E-2</v>
      </c>
      <c r="O195" s="5">
        <v>0.106052175146597</v>
      </c>
      <c r="P195" s="5">
        <v>2.38656361116302E-10</v>
      </c>
      <c r="Q195" s="5">
        <v>4.3274154880825998E-2</v>
      </c>
      <c r="R195" s="5">
        <v>9.9430529750693206E-2</v>
      </c>
      <c r="S195" s="5">
        <v>8.4277927253179202E-2</v>
      </c>
      <c r="T195" s="5">
        <v>0.107402650001041</v>
      </c>
      <c r="U195" s="5">
        <v>8.8160393077475099E-2</v>
      </c>
      <c r="V195" s="5">
        <v>0.117314817114439</v>
      </c>
      <c r="X195" s="5">
        <v>2.6925912611794798E-10</v>
      </c>
      <c r="Z195" s="7">
        <f t="shared" si="76"/>
        <v>8.0250366728941661E-2</v>
      </c>
      <c r="AA195" s="7">
        <f t="shared" si="77"/>
        <v>0.14655716993051168</v>
      </c>
      <c r="AB195" s="7">
        <v>0</v>
      </c>
      <c r="AC195" s="7">
        <f t="shared" si="78"/>
        <v>6.875456307746533E-2</v>
      </c>
      <c r="AD195" s="7">
        <f t="shared" si="79"/>
        <v>1.8495043068421903E-2</v>
      </c>
      <c r="AE195" s="7">
        <v>0</v>
      </c>
      <c r="AF195" s="7">
        <v>0</v>
      </c>
      <c r="AG195" s="7">
        <v>0</v>
      </c>
      <c r="AH195" s="7">
        <f t="shared" si="82"/>
        <v>3.3988915410098408E-2</v>
      </c>
      <c r="AI195" s="7">
        <f t="shared" si="83"/>
        <v>1.5841364794505323E-2</v>
      </c>
      <c r="AJ195" s="7">
        <f t="shared" si="84"/>
        <v>3.3988915410098408E-2</v>
      </c>
      <c r="AK195" s="7">
        <f t="shared" si="85"/>
        <v>3.3555391626652442E-2</v>
      </c>
      <c r="AL195" s="7">
        <f t="shared" si="86"/>
        <v>3.8004637043765398E-3</v>
      </c>
      <c r="AM195" s="7">
        <f t="shared" si="87"/>
        <v>2.2893855759659767E-2</v>
      </c>
      <c r="AN195" s="7">
        <f t="shared" si="88"/>
        <v>2.4332287805341721E-2</v>
      </c>
      <c r="AU195" s="3"/>
      <c r="AV195" s="3"/>
      <c r="AW195" s="3"/>
      <c r="AX195" s="4">
        <v>38748</v>
      </c>
      <c r="AY195">
        <v>1318.9090000000001</v>
      </c>
      <c r="AZ195" s="6">
        <f t="shared" si="89"/>
        <v>8.0250366728941661E-2</v>
      </c>
      <c r="BA195" s="4">
        <v>38748</v>
      </c>
      <c r="BB195">
        <v>235.95</v>
      </c>
      <c r="BC195" s="6">
        <f t="shared" si="90"/>
        <v>0.14655716993051168</v>
      </c>
      <c r="BF195" s="6" t="e">
        <f t="shared" si="91"/>
        <v>#DIV/0!</v>
      </c>
      <c r="BG195" s="4">
        <v>38748</v>
      </c>
      <c r="BH195">
        <v>424.52</v>
      </c>
      <c r="BI195" s="6">
        <f t="shared" si="92"/>
        <v>6.875456307746533E-2</v>
      </c>
      <c r="BJ195" s="4">
        <v>38748</v>
      </c>
      <c r="BK195">
        <v>313.33999999999997</v>
      </c>
      <c r="BL195" s="6">
        <f t="shared" si="93"/>
        <v>1.8495043068421903E-2</v>
      </c>
      <c r="BO195" s="6" t="e">
        <f t="shared" si="94"/>
        <v>#DIV/0!</v>
      </c>
      <c r="BR195" s="6" t="e">
        <f t="shared" si="95"/>
        <v>#DIV/0!</v>
      </c>
      <c r="BU195" s="6" t="e">
        <f t="shared" si="96"/>
        <v>#DIV/0!</v>
      </c>
      <c r="BV195" s="4">
        <v>38717</v>
      </c>
      <c r="BW195">
        <v>111.6768</v>
      </c>
      <c r="BX195" s="6">
        <f t="shared" si="97"/>
        <v>3.3988915410098408E-2</v>
      </c>
      <c r="BY195" s="4">
        <v>38717</v>
      </c>
      <c r="BZ195">
        <v>458.5</v>
      </c>
      <c r="CA195" s="6">
        <f t="shared" si="98"/>
        <v>1.5841364794505323E-2</v>
      </c>
      <c r="CB195" s="4">
        <v>38717</v>
      </c>
      <c r="CC195">
        <v>111.6768</v>
      </c>
      <c r="CD195" s="6">
        <f t="shared" si="99"/>
        <v>3.3988915410098408E-2</v>
      </c>
      <c r="CE195" s="4">
        <v>38748</v>
      </c>
      <c r="CF195">
        <v>182.702</v>
      </c>
      <c r="CG195" s="6">
        <f t="shared" si="100"/>
        <v>3.3555391626652442E-2</v>
      </c>
      <c r="CH195" s="4">
        <v>38748</v>
      </c>
      <c r="CI195">
        <v>125.988</v>
      </c>
      <c r="CJ195" s="6">
        <f t="shared" si="101"/>
        <v>3.8004637043765398E-3</v>
      </c>
      <c r="CK195" s="4">
        <v>38748</v>
      </c>
      <c r="CL195">
        <v>226.08</v>
      </c>
      <c r="CM195" s="6">
        <f t="shared" si="102"/>
        <v>2.2893855759659767E-2</v>
      </c>
      <c r="CN195" s="4">
        <v>38748</v>
      </c>
      <c r="CO195">
        <v>107.77</v>
      </c>
      <c r="CP195" s="6">
        <f t="shared" si="103"/>
        <v>2.4332287805341721E-2</v>
      </c>
    </row>
    <row r="196" spans="1:94" x14ac:dyDescent="0.35">
      <c r="A196" s="3">
        <v>38717</v>
      </c>
      <c r="B196" s="6">
        <f t="shared" si="73"/>
        <v>5.6630373355788528E-2</v>
      </c>
      <c r="C196" s="8">
        <f t="shared" si="74"/>
        <v>-30.44827865144984</v>
      </c>
      <c r="D196" s="8">
        <f t="shared" si="104"/>
        <v>69.55172134855016</v>
      </c>
      <c r="E196" s="7">
        <f>SUMPRODUCT(J196:X196,Z196:AN196)</f>
        <v>2.1406287223319151E-2</v>
      </c>
      <c r="F196" s="8">
        <f t="shared" si="75"/>
        <v>7.6987004691657859</v>
      </c>
      <c r="G196" s="8">
        <f t="shared" si="105"/>
        <v>107.69870046916579</v>
      </c>
      <c r="H196" s="3"/>
      <c r="I196" s="3"/>
      <c r="J196" s="5">
        <v>5.9013323126729897E-2</v>
      </c>
      <c r="K196" s="5">
        <v>4.9706668348366602E-2</v>
      </c>
      <c r="L196" s="5">
        <v>6.0391629809781598E-2</v>
      </c>
      <c r="M196" s="5">
        <v>8.3453831196407702E-2</v>
      </c>
      <c r="N196" s="5">
        <v>9.9789446309706001E-2</v>
      </c>
      <c r="O196" s="5">
        <v>0.106260187454166</v>
      </c>
      <c r="P196" s="5">
        <v>3.4203686785008803E-11</v>
      </c>
      <c r="Q196" s="5">
        <v>4.6972732875711798E-2</v>
      </c>
      <c r="R196" s="5">
        <v>9.9469667407099102E-2</v>
      </c>
      <c r="S196" s="5">
        <v>8.7325593110699401E-2</v>
      </c>
      <c r="T196" s="5">
        <v>0.10766486762484299</v>
      </c>
      <c r="U196" s="5">
        <v>8.7655390791296306E-2</v>
      </c>
      <c r="V196" s="5">
        <v>0.112296661667409</v>
      </c>
      <c r="X196" s="5">
        <v>2.4357989694232001E-10</v>
      </c>
      <c r="Z196" s="7">
        <f t="shared" si="76"/>
        <v>5.6630373355788528E-2</v>
      </c>
      <c r="AA196" s="7">
        <f t="shared" si="77"/>
        <v>2.3525315826121506E-2</v>
      </c>
      <c r="AB196" s="7">
        <v>0</v>
      </c>
      <c r="AC196" s="7">
        <f t="shared" si="78"/>
        <v>4.2710138079487536E-2</v>
      </c>
      <c r="AD196" s="7">
        <f t="shared" si="79"/>
        <v>3.1883921863260611E-2</v>
      </c>
      <c r="AE196" s="7">
        <v>0</v>
      </c>
      <c r="AF196" s="7">
        <v>0</v>
      </c>
      <c r="AG196" s="7">
        <v>0</v>
      </c>
      <c r="AH196" s="7">
        <f t="shared" si="82"/>
        <v>2.3100947170093686E-2</v>
      </c>
      <c r="AI196" s="7">
        <f t="shared" si="83"/>
        <v>1.0794347524242605E-2</v>
      </c>
      <c r="AJ196" s="7">
        <f t="shared" si="84"/>
        <v>2.3100947170093686E-2</v>
      </c>
      <c r="AK196" s="7">
        <f t="shared" si="85"/>
        <v>4.5994790452397467E-2</v>
      </c>
      <c r="AL196" s="7">
        <f t="shared" si="86"/>
        <v>3.4698625646601496E-3</v>
      </c>
      <c r="AM196" s="7">
        <f t="shared" si="87"/>
        <v>7.2919515085225727E-3</v>
      </c>
      <c r="AN196" s="7">
        <f t="shared" si="88"/>
        <v>1.2121212121212033E-2</v>
      </c>
      <c r="AU196" s="3"/>
      <c r="AV196" s="3"/>
      <c r="AW196" s="3"/>
      <c r="AX196" s="4">
        <v>38716</v>
      </c>
      <c r="AY196">
        <v>1220.9290000000001</v>
      </c>
      <c r="AZ196" s="6">
        <f t="shared" si="89"/>
        <v>5.6630373355788528E-2</v>
      </c>
      <c r="BA196" s="4">
        <v>38716</v>
      </c>
      <c r="BB196">
        <v>205.79</v>
      </c>
      <c r="BC196" s="6">
        <f t="shared" si="90"/>
        <v>2.3525315826121506E-2</v>
      </c>
      <c r="BF196" s="6" t="e">
        <f t="shared" si="91"/>
        <v>#DIV/0!</v>
      </c>
      <c r="BG196" s="4">
        <v>38716</v>
      </c>
      <c r="BH196">
        <v>397.21</v>
      </c>
      <c r="BI196" s="6">
        <f t="shared" si="92"/>
        <v>4.2710138079487536E-2</v>
      </c>
      <c r="BJ196" s="4">
        <v>38716</v>
      </c>
      <c r="BK196">
        <v>307.64999999999998</v>
      </c>
      <c r="BL196" s="6">
        <f t="shared" si="93"/>
        <v>3.1883921863260611E-2</v>
      </c>
      <c r="BO196" s="6" t="e">
        <f t="shared" si="94"/>
        <v>#DIV/0!</v>
      </c>
      <c r="BR196" s="6" t="e">
        <f t="shared" si="95"/>
        <v>#DIV/0!</v>
      </c>
      <c r="BU196" s="6" t="e">
        <f t="shared" si="96"/>
        <v>#DIV/0!</v>
      </c>
      <c r="BV196" s="4">
        <v>38686</v>
      </c>
      <c r="BW196">
        <v>108.00579999999999</v>
      </c>
      <c r="BX196" s="6">
        <f t="shared" si="97"/>
        <v>2.3100947170093686E-2</v>
      </c>
      <c r="BY196" s="4">
        <v>38686</v>
      </c>
      <c r="BZ196">
        <v>451.35</v>
      </c>
      <c r="CA196" s="6">
        <f t="shared" si="98"/>
        <v>1.0794347524242605E-2</v>
      </c>
      <c r="CB196" s="4">
        <v>38686</v>
      </c>
      <c r="CC196">
        <v>108.00579999999999</v>
      </c>
      <c r="CD196" s="6">
        <f t="shared" si="99"/>
        <v>2.3100947170093686E-2</v>
      </c>
      <c r="CE196" s="4">
        <v>38717</v>
      </c>
      <c r="CF196">
        <v>176.7704</v>
      </c>
      <c r="CG196" s="6">
        <f t="shared" si="100"/>
        <v>4.5994790452397467E-2</v>
      </c>
      <c r="CH196" s="4">
        <v>38716</v>
      </c>
      <c r="CI196">
        <v>125.511</v>
      </c>
      <c r="CJ196" s="6">
        <f t="shared" si="101"/>
        <v>3.4698625646601496E-3</v>
      </c>
      <c r="CK196" s="4">
        <v>38717</v>
      </c>
      <c r="CL196">
        <v>221.02</v>
      </c>
      <c r="CM196" s="6">
        <f t="shared" si="102"/>
        <v>7.2919515085225727E-3</v>
      </c>
      <c r="CN196" s="4">
        <v>38717</v>
      </c>
      <c r="CO196">
        <v>105.21</v>
      </c>
      <c r="CP196" s="6">
        <f t="shared" si="103"/>
        <v>1.2121212121212033E-2</v>
      </c>
    </row>
    <row r="197" spans="1:94" x14ac:dyDescent="0.35">
      <c r="A197" s="3">
        <v>38686</v>
      </c>
      <c r="B197" s="6">
        <f t="shared" si="73"/>
        <v>5.754289822627455E-3</v>
      </c>
      <c r="C197" s="8">
        <f t="shared" si="74"/>
        <v>-34.175920830613194</v>
      </c>
      <c r="D197" s="8">
        <f t="shared" si="104"/>
        <v>65.824079169386806</v>
      </c>
      <c r="E197" s="7">
        <f>SUMPRODUCT(J197:X197,Z197:AN197)</f>
        <v>2.1578096500378956E-3</v>
      </c>
      <c r="F197" s="8">
        <f t="shared" si="75"/>
        <v>5.4415875605616435</v>
      </c>
      <c r="G197" s="8">
        <f t="shared" si="105"/>
        <v>105.44158756056164</v>
      </c>
      <c r="H197" s="3"/>
      <c r="I197" s="3"/>
      <c r="J197" s="5">
        <v>6.2565191049206201E-2</v>
      </c>
      <c r="K197" s="5">
        <v>5.4930849153650797E-2</v>
      </c>
      <c r="L197" s="5">
        <v>5.8074833246455501E-2</v>
      </c>
      <c r="M197" s="5">
        <v>8.0238690000552101E-2</v>
      </c>
      <c r="N197" s="5">
        <v>9.9251020466390796E-2</v>
      </c>
      <c r="O197" s="5">
        <v>0.107442153033974</v>
      </c>
      <c r="P197" s="5">
        <v>8.6666649077994195E-11</v>
      </c>
      <c r="Q197" s="5">
        <v>4.32939439592731E-2</v>
      </c>
      <c r="R197" s="5">
        <v>0.10043328129074899</v>
      </c>
      <c r="S197" s="5">
        <v>8.9792185383975695E-2</v>
      </c>
      <c r="T197" s="5">
        <v>0.107689367778996</v>
      </c>
      <c r="U197" s="5">
        <v>7.8565578079362403E-2</v>
      </c>
      <c r="V197" s="5">
        <v>0.117722906343526</v>
      </c>
      <c r="X197" s="5">
        <v>1.27221827426008E-10</v>
      </c>
      <c r="Z197" s="7">
        <f t="shared" si="76"/>
        <v>5.754289822627455E-3</v>
      </c>
      <c r="AA197" s="7">
        <f t="shared" si="77"/>
        <v>5.5821036601375808E-2</v>
      </c>
      <c r="AB197" s="7">
        <v>0</v>
      </c>
      <c r="AC197" s="7">
        <f t="shared" si="78"/>
        <v>2.2355814390381319E-2</v>
      </c>
      <c r="AD197" s="7">
        <f t="shared" si="79"/>
        <v>2.58258904551823E-3</v>
      </c>
      <c r="AE197" s="7">
        <v>0</v>
      </c>
      <c r="AF197" s="7">
        <v>0</v>
      </c>
      <c r="AG197" s="7">
        <v>0</v>
      </c>
      <c r="AH197" s="7">
        <f t="shared" si="82"/>
        <v>-2.5284034513482684E-2</v>
      </c>
      <c r="AI197" s="7">
        <f t="shared" si="83"/>
        <v>-8.6143735707467691E-3</v>
      </c>
      <c r="AJ197" s="7">
        <f t="shared" si="84"/>
        <v>-2.5284034513482684E-2</v>
      </c>
      <c r="AK197" s="7">
        <f t="shared" si="85"/>
        <v>2.9582994195255726E-2</v>
      </c>
      <c r="AL197" s="7">
        <f t="shared" si="86"/>
        <v>3.3370500798164367E-3</v>
      </c>
      <c r="AM197" s="7">
        <f t="shared" si="87"/>
        <v>3.4609581290079093E-2</v>
      </c>
      <c r="AN197" s="7">
        <f t="shared" si="88"/>
        <v>3.5049288061336212E-2</v>
      </c>
      <c r="AU197" s="3"/>
      <c r="AV197" s="3"/>
      <c r="AW197" s="3"/>
      <c r="AX197" s="4">
        <v>38686</v>
      </c>
      <c r="AY197">
        <v>1155.4929999999999</v>
      </c>
      <c r="AZ197" s="6">
        <f t="shared" si="89"/>
        <v>5.754289822627455E-3</v>
      </c>
      <c r="BA197" s="4">
        <v>38686</v>
      </c>
      <c r="BB197">
        <v>201.06</v>
      </c>
      <c r="BC197" s="6">
        <f t="shared" si="90"/>
        <v>5.5821036601375808E-2</v>
      </c>
      <c r="BF197" s="6" t="e">
        <f t="shared" si="91"/>
        <v>#DIV/0!</v>
      </c>
      <c r="BG197" s="4">
        <v>38686</v>
      </c>
      <c r="BH197">
        <v>380.94</v>
      </c>
      <c r="BI197" s="6">
        <f t="shared" si="92"/>
        <v>2.2355814390381319E-2</v>
      </c>
      <c r="BJ197" s="4">
        <v>38686</v>
      </c>
      <c r="BK197">
        <v>298.14400000000001</v>
      </c>
      <c r="BL197" s="6">
        <f t="shared" si="93"/>
        <v>2.58258904551823E-3</v>
      </c>
      <c r="BO197" s="6" t="e">
        <f t="shared" si="94"/>
        <v>#DIV/0!</v>
      </c>
      <c r="BR197" s="6" t="e">
        <f t="shared" si="95"/>
        <v>#DIV/0!</v>
      </c>
      <c r="BU197" s="6" t="e">
        <f t="shared" si="96"/>
        <v>#DIV/0!</v>
      </c>
      <c r="BV197" s="4">
        <v>38656</v>
      </c>
      <c r="BW197">
        <v>105.5671</v>
      </c>
      <c r="BX197" s="6">
        <f t="shared" si="97"/>
        <v>-2.5284034513482684E-2</v>
      </c>
      <c r="BY197" s="4">
        <v>38656</v>
      </c>
      <c r="BZ197">
        <v>446.53</v>
      </c>
      <c r="CA197" s="6">
        <f t="shared" si="98"/>
        <v>-8.6143735707467691E-3</v>
      </c>
      <c r="CB197" s="4">
        <v>38656</v>
      </c>
      <c r="CC197">
        <v>105.5671</v>
      </c>
      <c r="CD197" s="6">
        <f t="shared" si="99"/>
        <v>-2.5284034513482684E-2</v>
      </c>
      <c r="CE197" s="4">
        <v>38686</v>
      </c>
      <c r="CF197">
        <v>168.9974</v>
      </c>
      <c r="CG197" s="6">
        <f t="shared" si="100"/>
        <v>2.9582994195255726E-2</v>
      </c>
      <c r="CH197" s="4">
        <v>38686</v>
      </c>
      <c r="CI197">
        <v>125.077</v>
      </c>
      <c r="CJ197" s="6">
        <f t="shared" si="101"/>
        <v>3.3370500798164367E-3</v>
      </c>
      <c r="CK197" s="4">
        <v>38686</v>
      </c>
      <c r="CL197">
        <v>219.42</v>
      </c>
      <c r="CM197" s="6">
        <f t="shared" si="102"/>
        <v>3.4609581290079093E-2</v>
      </c>
      <c r="CN197" s="4">
        <v>38686</v>
      </c>
      <c r="CO197">
        <v>103.95</v>
      </c>
      <c r="CP197" s="6">
        <f t="shared" si="103"/>
        <v>3.5049288061336212E-2</v>
      </c>
    </row>
    <row r="198" spans="1:94" x14ac:dyDescent="0.35">
      <c r="A198" s="3">
        <v>38656</v>
      </c>
      <c r="B198" s="6">
        <f t="shared" si="73"/>
        <v>-5.3645445499535399E-2</v>
      </c>
      <c r="C198" s="8">
        <f t="shared" si="74"/>
        <v>-34.552524572382993</v>
      </c>
      <c r="D198" s="8">
        <f t="shared" si="104"/>
        <v>65.447475427617007</v>
      </c>
      <c r="E198" s="7">
        <f>SUMPRODUCT(J198:X198,Z198:AN198)</f>
        <v>-8.842114172057788E-3</v>
      </c>
      <c r="F198" s="8">
        <f t="shared" si="75"/>
        <v>5.2145545793658528</v>
      </c>
      <c r="G198" s="8">
        <f t="shared" si="105"/>
        <v>105.21455457936585</v>
      </c>
      <c r="H198" s="3"/>
      <c r="I198" s="3"/>
      <c r="J198" s="5">
        <v>6.0885273222194503E-2</v>
      </c>
      <c r="K198" s="5">
        <v>5.20336698409554E-2</v>
      </c>
      <c r="L198" s="5">
        <v>5.8711133622591803E-2</v>
      </c>
      <c r="M198" s="5">
        <v>8.1396667135548995E-2</v>
      </c>
      <c r="N198" s="5">
        <v>9.9262749825448401E-2</v>
      </c>
      <c r="O198" s="5">
        <v>0.10945370673716801</v>
      </c>
      <c r="P198" s="5">
        <v>2.69756066529166E-10</v>
      </c>
      <c r="Q198" s="5">
        <v>4.6453630536682403E-2</v>
      </c>
      <c r="R198" s="5">
        <v>0.102772011853127</v>
      </c>
      <c r="S198" s="5">
        <v>9.0197191765424997E-2</v>
      </c>
      <c r="T198" s="5">
        <v>0.109491128936986</v>
      </c>
      <c r="U198" s="5">
        <v>7.6940347116515997E-2</v>
      </c>
      <c r="V198" s="5">
        <v>0.112402489124396</v>
      </c>
      <c r="X198" s="5">
        <v>1.32038359874453E-11</v>
      </c>
      <c r="Z198" s="7">
        <f t="shared" si="76"/>
        <v>-5.3645445499535399E-2</v>
      </c>
      <c r="AA198" s="7">
        <f t="shared" si="77"/>
        <v>-9.301771766050676E-2</v>
      </c>
      <c r="AB198" s="7">
        <v>0</v>
      </c>
      <c r="AC198" s="7">
        <f t="shared" si="78"/>
        <v>-3.6012728636845681E-2</v>
      </c>
      <c r="AD198" s="7">
        <f t="shared" si="79"/>
        <v>-6.2839566867097782E-2</v>
      </c>
      <c r="AE198" s="7">
        <v>0</v>
      </c>
      <c r="AF198" s="7">
        <v>0</v>
      </c>
      <c r="AG198" s="7">
        <v>0</v>
      </c>
      <c r="AH198" s="7">
        <f t="shared" si="82"/>
        <v>3.19320541074622E-2</v>
      </c>
      <c r="AI198" s="7">
        <f t="shared" si="83"/>
        <v>2.4264338017919714E-2</v>
      </c>
      <c r="AJ198" s="7">
        <f t="shared" si="84"/>
        <v>3.19320541074622E-2</v>
      </c>
      <c r="AK198" s="7">
        <f t="shared" si="85"/>
        <v>-1.1691716330470116E-2</v>
      </c>
      <c r="AL198" s="7">
        <f t="shared" si="86"/>
        <v>3.256977714610892E-3</v>
      </c>
      <c r="AM198" s="7">
        <f t="shared" si="87"/>
        <v>-2.3520556966788973E-3</v>
      </c>
      <c r="AN198" s="7">
        <f t="shared" si="88"/>
        <v>-2.3149499075965328E-2</v>
      </c>
      <c r="AU198" s="3"/>
      <c r="AV198" s="3"/>
      <c r="AW198" s="3"/>
      <c r="AX198" s="4">
        <v>38656</v>
      </c>
      <c r="AY198">
        <v>1148.8820000000001</v>
      </c>
      <c r="AZ198" s="6">
        <f t="shared" si="89"/>
        <v>-5.3645445499535399E-2</v>
      </c>
      <c r="BA198" s="4">
        <v>38656</v>
      </c>
      <c r="BB198">
        <v>190.43</v>
      </c>
      <c r="BC198" s="6">
        <f t="shared" si="90"/>
        <v>-9.301771766050676E-2</v>
      </c>
      <c r="BF198" s="6" t="e">
        <f t="shared" si="91"/>
        <v>#DIV/0!</v>
      </c>
      <c r="BG198" s="4">
        <v>38656</v>
      </c>
      <c r="BH198">
        <v>372.61</v>
      </c>
      <c r="BI198" s="6">
        <f t="shared" si="92"/>
        <v>-3.6012728636845681E-2</v>
      </c>
      <c r="BJ198" s="4">
        <v>38656</v>
      </c>
      <c r="BK198">
        <v>297.37599999999998</v>
      </c>
      <c r="BL198" s="6">
        <f t="shared" si="93"/>
        <v>-6.2839566867097782E-2</v>
      </c>
      <c r="BO198" s="6" t="e">
        <f t="shared" si="94"/>
        <v>#DIV/0!</v>
      </c>
      <c r="BR198" s="6" t="e">
        <f t="shared" si="95"/>
        <v>#DIV/0!</v>
      </c>
      <c r="BU198" s="6" t="e">
        <f t="shared" si="96"/>
        <v>#DIV/0!</v>
      </c>
      <c r="BV198" s="4">
        <v>38625</v>
      </c>
      <c r="BW198">
        <v>108.30549999999999</v>
      </c>
      <c r="BX198" s="6">
        <f t="shared" si="97"/>
        <v>3.19320541074622E-2</v>
      </c>
      <c r="BY198" s="4">
        <v>38625</v>
      </c>
      <c r="BZ198">
        <v>450.41</v>
      </c>
      <c r="CA198" s="6">
        <f t="shared" si="98"/>
        <v>2.4264338017919714E-2</v>
      </c>
      <c r="CB198" s="4">
        <v>38625</v>
      </c>
      <c r="CC198">
        <v>108.30549999999999</v>
      </c>
      <c r="CD198" s="6">
        <f t="shared" si="99"/>
        <v>3.19320541074622E-2</v>
      </c>
      <c r="CE198" s="4">
        <v>38656</v>
      </c>
      <c r="CF198">
        <v>164.14160000000001</v>
      </c>
      <c r="CG198" s="6">
        <f t="shared" si="100"/>
        <v>-1.1691716330470116E-2</v>
      </c>
      <c r="CH198" s="4">
        <v>38656</v>
      </c>
      <c r="CI198">
        <v>124.661</v>
      </c>
      <c r="CJ198" s="6">
        <f t="shared" si="101"/>
        <v>3.256977714610892E-3</v>
      </c>
      <c r="CK198" s="4">
        <v>38656</v>
      </c>
      <c r="CL198">
        <v>212.08</v>
      </c>
      <c r="CM198" s="6">
        <f t="shared" si="102"/>
        <v>-2.3520556966788973E-3</v>
      </c>
      <c r="CN198" s="4">
        <v>38656</v>
      </c>
      <c r="CO198">
        <v>100.43</v>
      </c>
      <c r="CP198" s="6">
        <f t="shared" si="103"/>
        <v>-2.3149499075965328E-2</v>
      </c>
    </row>
    <row r="199" spans="1:94" x14ac:dyDescent="0.35">
      <c r="A199" s="3">
        <v>38625</v>
      </c>
      <c r="B199" s="6">
        <f t="shared" ref="B199:B218" si="106">Z199</f>
        <v>-6.6693449870271109E-3</v>
      </c>
      <c r="C199" s="8">
        <f t="shared" ref="C199:C218" si="107">D199-100</f>
        <v>-30.842541924296427</v>
      </c>
      <c r="D199" s="8">
        <f t="shared" si="104"/>
        <v>69.157458075703573</v>
      </c>
      <c r="E199" s="7">
        <f>SUMPRODUCT(J199:X199,Z199:AN199)</f>
        <v>1.5083388981193489E-2</v>
      </c>
      <c r="F199" s="8">
        <f t="shared" ref="F199:F217" si="108">G199-100</f>
        <v>6.1531730552465547</v>
      </c>
      <c r="G199" s="8">
        <f t="shared" si="105"/>
        <v>106.15317305524655</v>
      </c>
      <c r="H199" s="3"/>
      <c r="I199" s="3"/>
      <c r="J199" s="5">
        <v>5.74355906354483E-2</v>
      </c>
      <c r="K199" s="5">
        <v>5.8186537486871998E-2</v>
      </c>
      <c r="L199" s="5">
        <v>5.3103933452032501E-2</v>
      </c>
      <c r="M199" s="5">
        <v>7.6956326756608504E-2</v>
      </c>
      <c r="N199" s="5">
        <v>0.102775000291564</v>
      </c>
      <c r="O199" s="5">
        <v>0.105351590657282</v>
      </c>
      <c r="P199" s="5">
        <v>4.05940908569071E-11</v>
      </c>
      <c r="Q199" s="5">
        <v>5.32491781394374E-2</v>
      </c>
      <c r="R199" s="5">
        <v>9.4466772174776198E-2</v>
      </c>
      <c r="S199" s="5">
        <v>9.8941220492047802E-2</v>
      </c>
      <c r="T199" s="5">
        <v>0.108765472066139</v>
      </c>
      <c r="U199" s="5">
        <v>7.1068039506590797E-2</v>
      </c>
      <c r="V199" s="5">
        <v>0.119700338181046</v>
      </c>
      <c r="X199" s="5">
        <v>1.1956063068253799E-10</v>
      </c>
      <c r="Z199" s="7">
        <f t="shared" ref="Z199:Z262" si="109">AZ199</f>
        <v>-6.6693449870271109E-3</v>
      </c>
      <c r="AA199" s="7">
        <f t="shared" ref="AA199:AA262" si="110">BC199</f>
        <v>3.6583559614909882E-2</v>
      </c>
      <c r="AB199" s="7">
        <v>0</v>
      </c>
      <c r="AC199" s="7">
        <f t="shared" ref="AC199:AC262" si="111">BI199</f>
        <v>1.8792830785450701E-2</v>
      </c>
      <c r="AD199" s="7">
        <f t="shared" ref="AD199:AD262" si="112">BL199</f>
        <v>4.6525663816047579E-2</v>
      </c>
      <c r="AE199" s="7">
        <v>0</v>
      </c>
      <c r="AF199" s="7">
        <v>0</v>
      </c>
      <c r="AG199" s="7">
        <v>0</v>
      </c>
      <c r="AH199" s="7">
        <f t="shared" ref="AH199:AH262" si="113">BX199</f>
        <v>1.8148429474027342E-2</v>
      </c>
      <c r="AI199" s="7">
        <f t="shared" ref="AI199:AI262" si="114">CA199</f>
        <v>7.0766059773274522E-3</v>
      </c>
      <c r="AJ199" s="7">
        <f t="shared" ref="AJ199:AJ262" si="115">CD199</f>
        <v>1.8148429474027342E-2</v>
      </c>
      <c r="AK199" s="7">
        <f t="shared" ref="AK199:AK262" si="116">CG199</f>
        <v>3.3214220837553272E-2</v>
      </c>
      <c r="AL199" s="7">
        <f t="shared" ref="AL199:AL262" si="117">CJ199</f>
        <v>3.0149463848088099E-3</v>
      </c>
      <c r="AM199" s="7">
        <f t="shared" ref="AM199:AM262" si="118">CM199</f>
        <v>1.4992360580595946E-2</v>
      </c>
      <c r="AN199" s="7">
        <f t="shared" ref="AN199:AN262" si="119">CP199</f>
        <v>2.9747596153846142E-2</v>
      </c>
      <c r="AU199" s="3"/>
      <c r="AV199" s="3"/>
      <c r="AW199" s="3"/>
      <c r="AX199" s="4">
        <v>38625</v>
      </c>
      <c r="AY199">
        <v>1214.008</v>
      </c>
      <c r="AZ199" s="6">
        <f t="shared" ref="AZ199:AZ262" si="120">(AY199-AY200)/AY200</f>
        <v>-6.6693449870271109E-3</v>
      </c>
      <c r="BA199" s="4">
        <v>38625</v>
      </c>
      <c r="BB199">
        <v>209.96</v>
      </c>
      <c r="BC199" s="6">
        <f t="shared" ref="BC199:BC262" si="121">(BB199-BB200)/BB200</f>
        <v>3.6583559614909882E-2</v>
      </c>
      <c r="BF199" s="6" t="e">
        <f t="shared" ref="BF199:BF262" si="122">(BE199-BE200)/BE200</f>
        <v>#DIV/0!</v>
      </c>
      <c r="BG199" s="4">
        <v>38625</v>
      </c>
      <c r="BH199">
        <v>386.53</v>
      </c>
      <c r="BI199" s="6">
        <f t="shared" ref="BI199:BI262" si="123">(BH199-BH200)/BH200</f>
        <v>1.8792830785450701E-2</v>
      </c>
      <c r="BJ199" s="4">
        <v>38625</v>
      </c>
      <c r="BK199">
        <v>317.31599999999997</v>
      </c>
      <c r="BL199" s="6">
        <f t="shared" ref="BL199:BL262" si="124">(BK199-BK200)/BK200</f>
        <v>4.6525663816047579E-2</v>
      </c>
      <c r="BO199" s="6" t="e">
        <f t="shared" ref="BO199:BO262" si="125">(BN199-BN200)/BN200</f>
        <v>#DIV/0!</v>
      </c>
      <c r="BR199" s="6" t="e">
        <f t="shared" ref="BR199:BR262" si="126">(BQ199-BQ200)/BQ200</f>
        <v>#DIV/0!</v>
      </c>
      <c r="BU199" s="6" t="e">
        <f t="shared" ref="BU199:BU262" si="127">(BT199-BT200)/BT200</f>
        <v>#DIV/0!</v>
      </c>
      <c r="BV199" s="4">
        <v>38595</v>
      </c>
      <c r="BW199">
        <v>104.9541</v>
      </c>
      <c r="BX199" s="6">
        <f t="shared" ref="BX199:BX262" si="128">(BW199-BW200)/BW200</f>
        <v>1.8148429474027342E-2</v>
      </c>
      <c r="BY199" s="4">
        <v>38595</v>
      </c>
      <c r="BZ199">
        <v>439.74</v>
      </c>
      <c r="CA199" s="6">
        <f t="shared" ref="CA199:CA262" si="129">(BZ199-BZ200)/BZ200</f>
        <v>7.0766059773274522E-3</v>
      </c>
      <c r="CB199" s="4">
        <v>38595</v>
      </c>
      <c r="CC199">
        <v>104.9541</v>
      </c>
      <c r="CD199" s="6">
        <f t="shared" ref="CD199:CD262" si="130">(CC199-CC200)/CC200</f>
        <v>1.8148429474027342E-2</v>
      </c>
      <c r="CE199" s="4">
        <v>38625</v>
      </c>
      <c r="CF199">
        <v>166.08340000000001</v>
      </c>
      <c r="CG199" s="6">
        <f t="shared" ref="CG199:CG262" si="131">(CF199-CF200)/CF200</f>
        <v>3.3214220837553272E-2</v>
      </c>
      <c r="CH199" s="4">
        <v>38625</v>
      </c>
      <c r="CI199">
        <v>124.2563</v>
      </c>
      <c r="CJ199" s="6">
        <f t="shared" ref="CJ199:CJ262" si="132">(CI199-CI200)/CI200</f>
        <v>3.0149463848088099E-3</v>
      </c>
      <c r="CK199" s="4">
        <v>38625</v>
      </c>
      <c r="CL199">
        <v>212.58</v>
      </c>
      <c r="CM199" s="6">
        <f t="shared" ref="CM199:CM262" si="133">(CL199-CL200)/CL200</f>
        <v>1.4992360580595946E-2</v>
      </c>
      <c r="CN199" s="4">
        <v>38625</v>
      </c>
      <c r="CO199">
        <v>102.81</v>
      </c>
      <c r="CP199" s="6">
        <f t="shared" ref="CP199:CP262" si="134">(CO199-CO200)/CO200</f>
        <v>2.9747596153846142E-2</v>
      </c>
    </row>
    <row r="200" spans="1:94" x14ac:dyDescent="0.35">
      <c r="A200" s="3">
        <v>38595</v>
      </c>
      <c r="B200" s="6">
        <f t="shared" si="106"/>
        <v>7.3300769655007758E-2</v>
      </c>
      <c r="C200" s="8">
        <f t="shared" si="107"/>
        <v>-30.378210189435478</v>
      </c>
      <c r="D200" s="8">
        <f t="shared" si="104"/>
        <v>69.621789810564522</v>
      </c>
      <c r="E200" s="7">
        <f>SUMPRODUCT(J200:X200,Z200:AN200)</f>
        <v>1.5442486296771443E-2</v>
      </c>
      <c r="F200" s="8">
        <f t="shared" si="108"/>
        <v>4.5758153542331996</v>
      </c>
      <c r="G200" s="8">
        <f t="shared" si="105"/>
        <v>104.5758153542332</v>
      </c>
      <c r="H200" s="3"/>
      <c r="I200" s="3"/>
      <c r="J200" s="5">
        <v>5.06816430406049E-2</v>
      </c>
      <c r="K200" s="5">
        <v>5.7784287041772103E-2</v>
      </c>
      <c r="L200" s="5">
        <v>5.6633613579998299E-2</v>
      </c>
      <c r="M200" s="5">
        <v>7.5376466679878101E-2</v>
      </c>
      <c r="N200" s="5">
        <v>0.10126836026102499</v>
      </c>
      <c r="O200" s="5">
        <v>0.12718485810150501</v>
      </c>
      <c r="P200" s="5">
        <v>1.02300921070798E-11</v>
      </c>
      <c r="Q200" s="5">
        <v>5.9063720364208698E-2</v>
      </c>
      <c r="R200" s="5">
        <v>0.102175381469523</v>
      </c>
      <c r="S200" s="5">
        <v>0.10113958503585201</v>
      </c>
      <c r="T200" s="5">
        <v>0.104330205737589</v>
      </c>
      <c r="U200" s="5">
        <v>4.8323629563948201E-2</v>
      </c>
      <c r="V200" s="5">
        <v>0.116038248627652</v>
      </c>
      <c r="X200" s="5">
        <v>4.8621494035053299E-10</v>
      </c>
      <c r="Z200" s="7">
        <f t="shared" si="109"/>
        <v>7.3300769655007758E-2</v>
      </c>
      <c r="AA200" s="7">
        <f t="shared" si="110"/>
        <v>7.1101829753381406E-3</v>
      </c>
      <c r="AB200" s="7">
        <v>0</v>
      </c>
      <c r="AC200" s="7">
        <f t="shared" si="111"/>
        <v>-4.5918623950108248E-2</v>
      </c>
      <c r="AD200" s="7">
        <f t="shared" si="112"/>
        <v>7.5479996736767169E-2</v>
      </c>
      <c r="AE200" s="7">
        <v>0</v>
      </c>
      <c r="AF200" s="7">
        <v>0</v>
      </c>
      <c r="AG200" s="7">
        <v>0</v>
      </c>
      <c r="AH200" s="7">
        <f t="shared" si="113"/>
        <v>2.551468086503381E-2</v>
      </c>
      <c r="AI200" s="7">
        <f t="shared" si="114"/>
        <v>1.0413051023950019E-2</v>
      </c>
      <c r="AJ200" s="7">
        <f t="shared" si="115"/>
        <v>2.551468086503381E-2</v>
      </c>
      <c r="AK200" s="7">
        <f t="shared" si="116"/>
        <v>9.1336842666968586E-3</v>
      </c>
      <c r="AL200" s="7">
        <f t="shared" si="117"/>
        <v>3.1938222537501865E-3</v>
      </c>
      <c r="AM200" s="7">
        <f t="shared" si="118"/>
        <v>1.1005985711527328E-2</v>
      </c>
      <c r="AN200" s="7">
        <f t="shared" si="119"/>
        <v>-6.3694267515923622E-3</v>
      </c>
      <c r="AU200" s="3"/>
      <c r="AV200" s="3"/>
      <c r="AW200" s="3"/>
      <c r="AX200" s="4">
        <v>38595</v>
      </c>
      <c r="AY200">
        <v>1222.1590000000001</v>
      </c>
      <c r="AZ200" s="6">
        <f t="shared" si="120"/>
        <v>7.3300769655007758E-2</v>
      </c>
      <c r="BA200" s="4">
        <v>38595</v>
      </c>
      <c r="BB200">
        <v>202.55</v>
      </c>
      <c r="BC200" s="6">
        <f t="shared" si="121"/>
        <v>7.1101829753381406E-3</v>
      </c>
      <c r="BF200" s="6" t="e">
        <f t="shared" si="122"/>
        <v>#DIV/0!</v>
      </c>
      <c r="BG200" s="4">
        <v>38595</v>
      </c>
      <c r="BH200">
        <v>379.4</v>
      </c>
      <c r="BI200" s="6">
        <f t="shared" si="123"/>
        <v>-4.5918623950108248E-2</v>
      </c>
      <c r="BJ200" s="4">
        <v>38595</v>
      </c>
      <c r="BK200">
        <v>303.209</v>
      </c>
      <c r="BL200" s="6">
        <f t="shared" si="124"/>
        <v>7.5479996736767169E-2</v>
      </c>
      <c r="BO200" s="6" t="e">
        <f t="shared" si="125"/>
        <v>#DIV/0!</v>
      </c>
      <c r="BR200" s="6" t="e">
        <f t="shared" si="126"/>
        <v>#DIV/0!</v>
      </c>
      <c r="BU200" s="6" t="e">
        <f t="shared" si="127"/>
        <v>#DIV/0!</v>
      </c>
      <c r="BV200" s="4">
        <v>38564</v>
      </c>
      <c r="BW200">
        <v>103.08329999999999</v>
      </c>
      <c r="BX200" s="6">
        <f t="shared" si="128"/>
        <v>2.551468086503381E-2</v>
      </c>
      <c r="BY200" s="4">
        <v>38564</v>
      </c>
      <c r="BZ200">
        <v>436.65</v>
      </c>
      <c r="CA200" s="6">
        <f t="shared" si="129"/>
        <v>1.0413051023950019E-2</v>
      </c>
      <c r="CB200" s="4">
        <v>38564</v>
      </c>
      <c r="CC200">
        <v>103.08329999999999</v>
      </c>
      <c r="CD200" s="6">
        <f t="shared" si="130"/>
        <v>2.551468086503381E-2</v>
      </c>
      <c r="CE200" s="4">
        <v>38595</v>
      </c>
      <c r="CF200">
        <v>160.74440000000001</v>
      </c>
      <c r="CG200" s="6">
        <f t="shared" si="131"/>
        <v>9.1336842666968586E-3</v>
      </c>
      <c r="CH200" s="4">
        <v>38595</v>
      </c>
      <c r="CI200">
        <v>123.8828</v>
      </c>
      <c r="CJ200" s="6">
        <f t="shared" si="132"/>
        <v>3.1938222537501865E-3</v>
      </c>
      <c r="CK200" s="4">
        <v>38595</v>
      </c>
      <c r="CL200">
        <v>209.44</v>
      </c>
      <c r="CM200" s="6">
        <f t="shared" si="133"/>
        <v>1.1005985711527328E-2</v>
      </c>
      <c r="CN200" s="4">
        <v>38595</v>
      </c>
      <c r="CO200">
        <v>99.84</v>
      </c>
      <c r="CP200" s="6">
        <f t="shared" si="134"/>
        <v>-6.3694267515923622E-3</v>
      </c>
    </row>
    <row r="201" spans="1:94" x14ac:dyDescent="0.35">
      <c r="A201" s="3">
        <v>38564</v>
      </c>
      <c r="B201" s="6">
        <f t="shared" si="106"/>
        <v>3.1441526601081642E-3</v>
      </c>
      <c r="C201" s="8">
        <f t="shared" si="107"/>
        <v>-35.133010448745765</v>
      </c>
      <c r="D201" s="8">
        <f t="shared" si="104"/>
        <v>64.866989551254235</v>
      </c>
      <c r="E201" s="7">
        <f>SUMPRODUCT(J201:X201,Z201:AN201)</f>
        <v>2.058447379480647E-2</v>
      </c>
      <c r="F201" s="8">
        <f t="shared" si="108"/>
        <v>2.9854637416363232</v>
      </c>
      <c r="G201" s="8">
        <f t="shared" si="105"/>
        <v>102.98546374163632</v>
      </c>
      <c r="H201" s="3"/>
      <c r="I201" s="3"/>
      <c r="J201" s="5">
        <v>6.7992733722947493E-2</v>
      </c>
      <c r="K201" s="5">
        <v>5.9062829228555401E-2</v>
      </c>
      <c r="L201" s="5">
        <v>6.8243516186862502E-2</v>
      </c>
      <c r="M201" s="5">
        <v>7.4097881870925003E-2</v>
      </c>
      <c r="N201" s="5">
        <v>0.102289150931059</v>
      </c>
      <c r="O201" s="5">
        <v>0.11346558632899199</v>
      </c>
      <c r="P201" s="5">
        <v>2.3356039578680802E-10</v>
      </c>
      <c r="Q201" s="5">
        <v>3.0142510212043502E-2</v>
      </c>
      <c r="R201" s="5">
        <v>0.107208683175385</v>
      </c>
      <c r="S201" s="5">
        <v>9.8701462538179699E-2</v>
      </c>
      <c r="T201" s="5">
        <v>0.106954894087172</v>
      </c>
      <c r="U201" s="5">
        <v>5.8073499697618498E-2</v>
      </c>
      <c r="V201" s="5">
        <v>0.113767251218871</v>
      </c>
      <c r="X201" s="5">
        <v>5.6782941162845305E-10</v>
      </c>
      <c r="Z201" s="7">
        <f t="shared" si="109"/>
        <v>3.1441526601081642E-3</v>
      </c>
      <c r="AA201" s="7">
        <f t="shared" si="110"/>
        <v>0.10076076843084668</v>
      </c>
      <c r="AB201" s="7">
        <v>0</v>
      </c>
      <c r="AC201" s="7">
        <f t="shared" si="111"/>
        <v>6.2239555508067132E-2</v>
      </c>
      <c r="AD201" s="7">
        <f t="shared" si="112"/>
        <v>4.4831598920809915E-2</v>
      </c>
      <c r="AE201" s="7">
        <v>0</v>
      </c>
      <c r="AF201" s="7">
        <v>0</v>
      </c>
      <c r="AG201" s="7">
        <v>0</v>
      </c>
      <c r="AH201" s="7">
        <f t="shared" si="113"/>
        <v>1.5676926978763692E-2</v>
      </c>
      <c r="AI201" s="7">
        <f t="shared" si="114"/>
        <v>5.2103928729267807E-3</v>
      </c>
      <c r="AJ201" s="7">
        <f t="shared" si="115"/>
        <v>1.5676926978763692E-2</v>
      </c>
      <c r="AK201" s="7">
        <f t="shared" si="116"/>
        <v>1.8097508596556299E-2</v>
      </c>
      <c r="AL201" s="7">
        <f t="shared" si="117"/>
        <v>2.6298162213949207E-3</v>
      </c>
      <c r="AM201" s="7">
        <f t="shared" si="118"/>
        <v>4.8506014745828482E-3</v>
      </c>
      <c r="AN201" s="7">
        <f t="shared" si="119"/>
        <v>-1.292118079713701E-3</v>
      </c>
      <c r="AU201" s="3"/>
      <c r="AV201" s="3"/>
      <c r="AW201" s="3"/>
      <c r="AX201" s="4">
        <v>38562</v>
      </c>
      <c r="AY201">
        <v>1138.692</v>
      </c>
      <c r="AZ201" s="6">
        <f t="shared" si="120"/>
        <v>3.1441526601081642E-3</v>
      </c>
      <c r="BA201" s="4">
        <v>38562</v>
      </c>
      <c r="BB201">
        <v>201.12</v>
      </c>
      <c r="BC201" s="6">
        <f t="shared" si="121"/>
        <v>0.10076076843084668</v>
      </c>
      <c r="BF201" s="6" t="e">
        <f t="shared" si="122"/>
        <v>#DIV/0!</v>
      </c>
      <c r="BG201" s="4">
        <v>38562</v>
      </c>
      <c r="BH201">
        <v>397.66</v>
      </c>
      <c r="BI201" s="6">
        <f t="shared" si="123"/>
        <v>6.2239555508067132E-2</v>
      </c>
      <c r="BJ201" s="4">
        <v>38562</v>
      </c>
      <c r="BK201">
        <v>281.92899999999997</v>
      </c>
      <c r="BL201" s="6">
        <f t="shared" si="124"/>
        <v>4.4831598920809915E-2</v>
      </c>
      <c r="BO201" s="6" t="e">
        <f t="shared" si="125"/>
        <v>#DIV/0!</v>
      </c>
      <c r="BR201" s="6" t="e">
        <f t="shared" si="126"/>
        <v>#DIV/0!</v>
      </c>
      <c r="BU201" s="6" t="e">
        <f t="shared" si="127"/>
        <v>#DIV/0!</v>
      </c>
      <c r="BV201" s="4">
        <v>38533</v>
      </c>
      <c r="BW201">
        <v>100.51860000000001</v>
      </c>
      <c r="BX201" s="6">
        <f t="shared" si="128"/>
        <v>1.5676926978763692E-2</v>
      </c>
      <c r="BY201" s="4">
        <v>38533</v>
      </c>
      <c r="BZ201">
        <v>432.15</v>
      </c>
      <c r="CA201" s="6">
        <f t="shared" si="129"/>
        <v>5.2103928729267807E-3</v>
      </c>
      <c r="CB201" s="4">
        <v>38533</v>
      </c>
      <c r="CC201">
        <v>100.51860000000001</v>
      </c>
      <c r="CD201" s="6">
        <f t="shared" si="130"/>
        <v>1.5676926978763692E-2</v>
      </c>
      <c r="CE201" s="4">
        <v>38564</v>
      </c>
      <c r="CF201">
        <v>159.2895</v>
      </c>
      <c r="CG201" s="6">
        <f t="shared" si="131"/>
        <v>1.8097508596556299E-2</v>
      </c>
      <c r="CH201" s="4">
        <v>38562</v>
      </c>
      <c r="CI201">
        <v>123.4884</v>
      </c>
      <c r="CJ201" s="6">
        <f t="shared" si="132"/>
        <v>2.6298162213949207E-3</v>
      </c>
      <c r="CK201" s="4">
        <v>38564</v>
      </c>
      <c r="CL201">
        <v>207.16</v>
      </c>
      <c r="CM201" s="6">
        <f t="shared" si="133"/>
        <v>4.8506014745828482E-3</v>
      </c>
      <c r="CN201" s="4">
        <v>38564</v>
      </c>
      <c r="CO201">
        <v>100.48</v>
      </c>
      <c r="CP201" s="6">
        <f t="shared" si="134"/>
        <v>-1.292118079713701E-3</v>
      </c>
    </row>
    <row r="202" spans="1:94" x14ac:dyDescent="0.35">
      <c r="A202" s="3">
        <v>38533</v>
      </c>
      <c r="B202" s="6">
        <f t="shared" si="106"/>
        <v>1.9609410648778698E-2</v>
      </c>
      <c r="C202" s="8">
        <f t="shared" si="107"/>
        <v>-35.336322921045934</v>
      </c>
      <c r="D202" s="8">
        <f t="shared" si="104"/>
        <v>64.663677078954066</v>
      </c>
      <c r="E202" s="7">
        <f>SUMPRODUCT(J202:X202,Z202:AN202)</f>
        <v>1.0026621164157735E-2</v>
      </c>
      <c r="F202" s="8">
        <f t="shared" si="108"/>
        <v>0.90831909161697411</v>
      </c>
      <c r="G202" s="8">
        <f t="shared" si="105"/>
        <v>100.90831909161697</v>
      </c>
      <c r="H202" s="3"/>
      <c r="I202" s="3"/>
      <c r="J202" s="5">
        <v>0.13860239883882899</v>
      </c>
      <c r="K202" s="5">
        <v>5.9683159010956797E-2</v>
      </c>
      <c r="L202" s="5">
        <v>1.62717792140624E-2</v>
      </c>
      <c r="M202" s="5">
        <v>7.3477599439702099E-2</v>
      </c>
      <c r="N202" s="5">
        <v>9.8059310697831095E-2</v>
      </c>
      <c r="O202" s="5">
        <v>0.10903688865594501</v>
      </c>
      <c r="P202" s="5">
        <v>2.2281526499066299E-11</v>
      </c>
      <c r="Q202" s="5">
        <v>1.15048236853477E-2</v>
      </c>
      <c r="R202" s="5">
        <v>9.8563883424991297E-2</v>
      </c>
      <c r="S202" s="5">
        <v>9.7166865199525707E-2</v>
      </c>
      <c r="T202" s="5">
        <v>0.107673604785728</v>
      </c>
      <c r="U202" s="5">
        <v>7.4457635806158107E-2</v>
      </c>
      <c r="V202" s="5">
        <v>0.11550205114529399</v>
      </c>
      <c r="X202" s="5">
        <v>7.3347277292649595E-11</v>
      </c>
      <c r="Z202" s="7">
        <f t="shared" si="109"/>
        <v>1.9609410648778698E-2</v>
      </c>
      <c r="AA202" s="7">
        <f t="shared" si="110"/>
        <v>5.4907621247113278E-2</v>
      </c>
      <c r="AB202" s="7">
        <v>0</v>
      </c>
      <c r="AC202" s="7">
        <f t="shared" si="111"/>
        <v>1.6371188879537452E-2</v>
      </c>
      <c r="AD202" s="7">
        <f t="shared" si="112"/>
        <v>1.6833418122208975E-2</v>
      </c>
      <c r="AE202" s="7">
        <v>0</v>
      </c>
      <c r="AF202" s="7">
        <v>0</v>
      </c>
      <c r="AG202" s="7">
        <v>0</v>
      </c>
      <c r="AH202" s="7">
        <f t="shared" si="113"/>
        <v>-4.5953747300852708E-4</v>
      </c>
      <c r="AI202" s="7">
        <f t="shared" si="114"/>
        <v>6.7501512964950527E-4</v>
      </c>
      <c r="AJ202" s="7">
        <f t="shared" si="115"/>
        <v>-4.5953747300852708E-4</v>
      </c>
      <c r="AK202" s="7">
        <f t="shared" si="116"/>
        <v>1.2297049510408413E-2</v>
      </c>
      <c r="AL202" s="7">
        <f t="shared" si="117"/>
        <v>2.5249421469171933E-3</v>
      </c>
      <c r="AM202" s="7">
        <f t="shared" si="118"/>
        <v>2.2872736293723567E-2</v>
      </c>
      <c r="AN202" s="7">
        <f t="shared" si="119"/>
        <v>1.5749621403331675E-2</v>
      </c>
      <c r="AU202" s="3"/>
      <c r="AV202" s="3"/>
      <c r="AW202" s="3"/>
      <c r="AX202" s="4">
        <v>38533</v>
      </c>
      <c r="AY202">
        <v>1135.123</v>
      </c>
      <c r="AZ202" s="6">
        <f t="shared" si="120"/>
        <v>1.9609410648778698E-2</v>
      </c>
      <c r="BA202" s="4">
        <v>38533</v>
      </c>
      <c r="BB202">
        <v>182.71</v>
      </c>
      <c r="BC202" s="6">
        <f t="shared" si="121"/>
        <v>5.4907621247113278E-2</v>
      </c>
      <c r="BF202" s="6" t="e">
        <f t="shared" si="122"/>
        <v>#DIV/0!</v>
      </c>
      <c r="BG202" s="4">
        <v>38533</v>
      </c>
      <c r="BH202">
        <v>374.36</v>
      </c>
      <c r="BI202" s="6">
        <f t="shared" si="123"/>
        <v>1.6371188879537452E-2</v>
      </c>
      <c r="BJ202" s="4">
        <v>38533</v>
      </c>
      <c r="BK202">
        <v>269.83199999999999</v>
      </c>
      <c r="BL202" s="6">
        <f t="shared" si="124"/>
        <v>1.6833418122208975E-2</v>
      </c>
      <c r="BO202" s="6" t="e">
        <f t="shared" si="125"/>
        <v>#DIV/0!</v>
      </c>
      <c r="BR202" s="6" t="e">
        <f t="shared" si="126"/>
        <v>#DIV/0!</v>
      </c>
      <c r="BU202" s="6" t="e">
        <f t="shared" si="127"/>
        <v>#DIV/0!</v>
      </c>
      <c r="BV202" s="4">
        <v>38503</v>
      </c>
      <c r="BW202">
        <v>98.967100000000002</v>
      </c>
      <c r="BX202" s="6">
        <f t="shared" si="128"/>
        <v>-4.5953747300852708E-4</v>
      </c>
      <c r="BY202" s="4">
        <v>38503</v>
      </c>
      <c r="BZ202">
        <v>429.91</v>
      </c>
      <c r="CA202" s="6">
        <f t="shared" si="129"/>
        <v>6.7501512964950527E-4</v>
      </c>
      <c r="CB202" s="4">
        <v>38503</v>
      </c>
      <c r="CC202">
        <v>98.967100000000002</v>
      </c>
      <c r="CD202" s="6">
        <f t="shared" si="130"/>
        <v>-4.5953747300852708E-4</v>
      </c>
      <c r="CE202" s="4">
        <v>38533</v>
      </c>
      <c r="CF202">
        <v>156.458</v>
      </c>
      <c r="CG202" s="6">
        <f t="shared" si="131"/>
        <v>1.2297049510408413E-2</v>
      </c>
      <c r="CH202" s="4">
        <v>38533</v>
      </c>
      <c r="CI202">
        <v>123.1645</v>
      </c>
      <c r="CJ202" s="6">
        <f t="shared" si="132"/>
        <v>2.5249421469171933E-3</v>
      </c>
      <c r="CK202" s="4">
        <v>38533</v>
      </c>
      <c r="CL202">
        <v>206.16</v>
      </c>
      <c r="CM202" s="6">
        <f t="shared" si="133"/>
        <v>2.2872736293723567E-2</v>
      </c>
      <c r="CN202" s="4">
        <v>38533</v>
      </c>
      <c r="CO202">
        <v>100.61</v>
      </c>
      <c r="CP202" s="6">
        <f t="shared" si="134"/>
        <v>1.5749621403331675E-2</v>
      </c>
    </row>
    <row r="203" spans="1:94" x14ac:dyDescent="0.35">
      <c r="A203" s="3">
        <v>38503</v>
      </c>
      <c r="B203" s="6">
        <f t="shared" si="106"/>
        <v>-8.4617383267938634E-2</v>
      </c>
      <c r="C203" s="8">
        <f t="shared" si="107"/>
        <v>-36.57995267245672</v>
      </c>
      <c r="D203" s="8">
        <f t="shared" si="104"/>
        <v>63.42004732754328</v>
      </c>
      <c r="E203" s="7">
        <f>SUMPRODUCT(J203:X203,Z203:AN203)</f>
        <v>-9.1766021174608439E-3</v>
      </c>
      <c r="F203" s="8">
        <f t="shared" si="108"/>
        <v>-9.3406473474985319E-2</v>
      </c>
      <c r="G203" s="8">
        <f t="shared" si="105"/>
        <v>99.906593526525015</v>
      </c>
      <c r="H203" s="3"/>
      <c r="I203" s="3"/>
      <c r="J203" s="5">
        <v>6.4614529055353101E-2</v>
      </c>
      <c r="K203" s="5">
        <v>5.7122040083777102E-2</v>
      </c>
      <c r="L203" s="5">
        <v>5.6887543854758402E-2</v>
      </c>
      <c r="M203" s="5">
        <v>7.5704841894077501E-2</v>
      </c>
      <c r="N203" s="5">
        <v>0.114218702727578</v>
      </c>
      <c r="O203" s="5">
        <v>0.106410103125719</v>
      </c>
      <c r="P203" s="5">
        <v>9.0543967545527603E-13</v>
      </c>
      <c r="Q203" s="5">
        <v>4.2389636165375097E-2</v>
      </c>
      <c r="R203" s="5">
        <v>0.108450314840628</v>
      </c>
      <c r="S203" s="5">
        <v>9.3698402598412903E-2</v>
      </c>
      <c r="T203" s="5">
        <v>0.101588878781217</v>
      </c>
      <c r="U203" s="5">
        <v>5.6922232203980398E-2</v>
      </c>
      <c r="V203" s="5">
        <v>0.12199277442015399</v>
      </c>
      <c r="X203" s="5">
        <v>2.4806489821307102E-10</v>
      </c>
      <c r="Z203" s="7">
        <f t="shared" si="109"/>
        <v>-8.4617383267938634E-2</v>
      </c>
      <c r="AA203" s="7">
        <f t="shared" si="110"/>
        <v>1.1859554828533046E-2</v>
      </c>
      <c r="AB203" s="7">
        <v>0</v>
      </c>
      <c r="AC203" s="7">
        <f t="shared" si="111"/>
        <v>-5.4296185693060006E-5</v>
      </c>
      <c r="AD203" s="7">
        <f t="shared" si="112"/>
        <v>-7.7624597574790892E-3</v>
      </c>
      <c r="AE203" s="7">
        <v>0</v>
      </c>
      <c r="AF203" s="7">
        <v>0</v>
      </c>
      <c r="AG203" s="7">
        <v>0</v>
      </c>
      <c r="AH203" s="7">
        <f t="shared" si="113"/>
        <v>-1.7368530220011863E-2</v>
      </c>
      <c r="AI203" s="7">
        <f t="shared" si="114"/>
        <v>-2.4843855209082939E-3</v>
      </c>
      <c r="AJ203" s="7">
        <f t="shared" si="115"/>
        <v>-1.7368530220011863E-2</v>
      </c>
      <c r="AK203" s="7">
        <f t="shared" si="116"/>
        <v>1.0466605956897328E-3</v>
      </c>
      <c r="AL203" s="7">
        <f t="shared" si="117"/>
        <v>2.667974673419944E-3</v>
      </c>
      <c r="AM203" s="7">
        <f t="shared" si="118"/>
        <v>2.3980084336737279E-2</v>
      </c>
      <c r="AN203" s="7">
        <f t="shared" si="119"/>
        <v>9.0945836701701111E-4</v>
      </c>
      <c r="AU203" s="3"/>
      <c r="AV203" s="3"/>
      <c r="AW203" s="3"/>
      <c r="AX203" s="4">
        <v>38503</v>
      </c>
      <c r="AY203">
        <v>1113.2919999999999</v>
      </c>
      <c r="AZ203" s="6">
        <f t="shared" si="120"/>
        <v>-8.4617383267938634E-2</v>
      </c>
      <c r="BA203" s="4">
        <v>38503</v>
      </c>
      <c r="BB203">
        <v>173.2</v>
      </c>
      <c r="BC203" s="6">
        <f t="shared" si="121"/>
        <v>1.1859554828533046E-2</v>
      </c>
      <c r="BF203" s="6" t="e">
        <f t="shared" si="122"/>
        <v>#DIV/0!</v>
      </c>
      <c r="BG203" s="4">
        <v>38503</v>
      </c>
      <c r="BH203">
        <v>368.33</v>
      </c>
      <c r="BI203" s="6">
        <f t="shared" si="123"/>
        <v>-5.4296185693060006E-5</v>
      </c>
      <c r="BJ203" s="4">
        <v>38503</v>
      </c>
      <c r="BK203">
        <v>265.36500000000001</v>
      </c>
      <c r="BL203" s="6">
        <f t="shared" si="124"/>
        <v>-7.7624597574790892E-3</v>
      </c>
      <c r="BO203" s="6" t="e">
        <f t="shared" si="125"/>
        <v>#DIV/0!</v>
      </c>
      <c r="BR203" s="6" t="e">
        <f t="shared" si="126"/>
        <v>#DIV/0!</v>
      </c>
      <c r="BU203" s="6" t="e">
        <f t="shared" si="127"/>
        <v>#DIV/0!</v>
      </c>
      <c r="BV203" s="4">
        <v>38472</v>
      </c>
      <c r="BW203">
        <v>99.012600000000006</v>
      </c>
      <c r="BX203" s="6">
        <f t="shared" si="128"/>
        <v>-1.7368530220011863E-2</v>
      </c>
      <c r="BY203" s="4">
        <v>38472</v>
      </c>
      <c r="BZ203">
        <v>429.62</v>
      </c>
      <c r="CA203" s="6">
        <f t="shared" si="129"/>
        <v>-2.4843855209082939E-3</v>
      </c>
      <c r="CB203" s="4">
        <v>38472</v>
      </c>
      <c r="CC203">
        <v>99.012600000000006</v>
      </c>
      <c r="CD203" s="6">
        <f t="shared" si="130"/>
        <v>-1.7368530220011863E-2</v>
      </c>
      <c r="CE203" s="4">
        <v>38503</v>
      </c>
      <c r="CF203">
        <v>154.5574</v>
      </c>
      <c r="CG203" s="6">
        <f t="shared" si="131"/>
        <v>1.0466605956897328E-3</v>
      </c>
      <c r="CH203" s="4">
        <v>38503</v>
      </c>
      <c r="CI203">
        <v>122.85429999999999</v>
      </c>
      <c r="CJ203" s="6">
        <f t="shared" si="132"/>
        <v>2.667974673419944E-3</v>
      </c>
      <c r="CK203" s="4">
        <v>38503</v>
      </c>
      <c r="CL203">
        <v>201.55</v>
      </c>
      <c r="CM203" s="6">
        <f t="shared" si="133"/>
        <v>2.3980084336737279E-2</v>
      </c>
      <c r="CN203" s="4">
        <v>38503</v>
      </c>
      <c r="CO203">
        <v>99.05</v>
      </c>
      <c r="CP203" s="6">
        <f t="shared" si="134"/>
        <v>9.0945836701701111E-4</v>
      </c>
    </row>
    <row r="204" spans="1:94" x14ac:dyDescent="0.35">
      <c r="A204" s="3">
        <v>38472</v>
      </c>
      <c r="B204" s="6">
        <f t="shared" si="106"/>
        <v>-1.8615737923978023E-2</v>
      </c>
      <c r="C204" s="8">
        <f t="shared" si="107"/>
        <v>-30.717444084797648</v>
      </c>
      <c r="D204" s="8">
        <f t="shared" si="104"/>
        <v>69.282555915202352</v>
      </c>
      <c r="E204" s="7">
        <f>SUMPRODUCT(J204:X204,Z204:AN204)</f>
        <v>-1.1285467265615592E-2</v>
      </c>
      <c r="F204" s="8">
        <f t="shared" si="108"/>
        <v>0.83188764015119432</v>
      </c>
      <c r="G204" s="8">
        <f t="shared" si="105"/>
        <v>100.83188764015119</v>
      </c>
      <c r="H204" s="3"/>
      <c r="I204" s="3"/>
      <c r="J204" s="5">
        <v>6.3095751105007702E-2</v>
      </c>
      <c r="K204" s="5">
        <v>5.7700316347019401E-2</v>
      </c>
      <c r="L204" s="5">
        <v>5.39538850335343E-2</v>
      </c>
      <c r="M204" s="5">
        <v>7.5460373488034499E-2</v>
      </c>
      <c r="N204" s="5">
        <v>0.114428500948833</v>
      </c>
      <c r="O204" s="5">
        <v>0.104157789110085</v>
      </c>
      <c r="P204" s="5">
        <v>9.65447839420924E-11</v>
      </c>
      <c r="Q204" s="5">
        <v>4.9329014316531403E-2</v>
      </c>
      <c r="R204" s="5">
        <v>0.10792902391030799</v>
      </c>
      <c r="S204" s="5">
        <v>9.7123141659718207E-2</v>
      </c>
      <c r="T204" s="5">
        <v>0.100867619248423</v>
      </c>
      <c r="U204" s="5">
        <v>5.43054845940244E-2</v>
      </c>
      <c r="V204" s="5">
        <v>0.12164909951716101</v>
      </c>
      <c r="X204" s="5">
        <v>6.2477520659443398E-10</v>
      </c>
      <c r="Z204" s="7">
        <f t="shared" si="109"/>
        <v>-1.8615737923978023E-2</v>
      </c>
      <c r="AA204" s="7">
        <f t="shared" si="110"/>
        <v>1.2283575105286589E-3</v>
      </c>
      <c r="AB204" s="7">
        <v>0</v>
      </c>
      <c r="AC204" s="7">
        <f t="shared" si="111"/>
        <v>-1.3814891167572403E-2</v>
      </c>
      <c r="AD204" s="7">
        <f t="shared" si="112"/>
        <v>-5.8346126220018966E-2</v>
      </c>
      <c r="AE204" s="7">
        <v>0</v>
      </c>
      <c r="AF204" s="7">
        <v>0</v>
      </c>
      <c r="AG204" s="7">
        <v>0</v>
      </c>
      <c r="AH204" s="7">
        <f t="shared" si="113"/>
        <v>-1.4163920696915496E-2</v>
      </c>
      <c r="AI204" s="7">
        <f t="shared" si="114"/>
        <v>5.1343088520151899E-3</v>
      </c>
      <c r="AJ204" s="7">
        <f t="shared" si="115"/>
        <v>-1.4163920696915496E-2</v>
      </c>
      <c r="AK204" s="7">
        <f t="shared" si="116"/>
        <v>-5.0945185918352615E-3</v>
      </c>
      <c r="AL204" s="7">
        <f t="shared" si="117"/>
        <v>2.2404266544515912E-3</v>
      </c>
      <c r="AM204" s="7">
        <f t="shared" si="118"/>
        <v>-1.6980472456674712E-2</v>
      </c>
      <c r="AN204" s="7">
        <f t="shared" si="119"/>
        <v>-6.0265166733628819E-3</v>
      </c>
      <c r="AU204" s="3"/>
      <c r="AV204" s="3"/>
      <c r="AW204" s="3"/>
      <c r="AX204" s="4">
        <v>38471</v>
      </c>
      <c r="AY204">
        <v>1216.204</v>
      </c>
      <c r="AZ204" s="6">
        <f t="shared" si="120"/>
        <v>-1.8615737923978023E-2</v>
      </c>
      <c r="BA204" s="4">
        <v>38471</v>
      </c>
      <c r="BB204">
        <v>171.17</v>
      </c>
      <c r="BC204" s="6">
        <f t="shared" si="121"/>
        <v>1.2283575105286589E-3</v>
      </c>
      <c r="BF204" s="6" t="e">
        <f t="shared" si="122"/>
        <v>#DIV/0!</v>
      </c>
      <c r="BG204" s="4">
        <v>38471</v>
      </c>
      <c r="BH204">
        <v>368.35</v>
      </c>
      <c r="BI204" s="6">
        <f t="shared" si="123"/>
        <v>-1.3814891167572403E-2</v>
      </c>
      <c r="BJ204" s="4">
        <v>38471</v>
      </c>
      <c r="BK204">
        <v>267.44099999999997</v>
      </c>
      <c r="BL204" s="6">
        <f t="shared" si="124"/>
        <v>-5.8346126220018966E-2</v>
      </c>
      <c r="BO204" s="6" t="e">
        <f t="shared" si="125"/>
        <v>#DIV/0!</v>
      </c>
      <c r="BR204" s="6" t="e">
        <f t="shared" si="126"/>
        <v>#DIV/0!</v>
      </c>
      <c r="BU204" s="6" t="e">
        <f t="shared" si="127"/>
        <v>#DIV/0!</v>
      </c>
      <c r="BV204" s="4">
        <v>38442</v>
      </c>
      <c r="BW204">
        <v>100.7627</v>
      </c>
      <c r="BX204" s="6">
        <f t="shared" si="128"/>
        <v>-1.4163920696915496E-2</v>
      </c>
      <c r="BY204" s="4">
        <v>38442</v>
      </c>
      <c r="BZ204">
        <v>430.69</v>
      </c>
      <c r="CA204" s="6">
        <f t="shared" si="129"/>
        <v>5.1343088520151899E-3</v>
      </c>
      <c r="CB204" s="4">
        <v>38442</v>
      </c>
      <c r="CC204">
        <v>100.7627</v>
      </c>
      <c r="CD204" s="6">
        <f t="shared" si="130"/>
        <v>-1.4163920696915496E-2</v>
      </c>
      <c r="CE204" s="4">
        <v>38472</v>
      </c>
      <c r="CF204">
        <v>154.39580000000001</v>
      </c>
      <c r="CG204" s="6">
        <f t="shared" si="131"/>
        <v>-5.0945185918352615E-3</v>
      </c>
      <c r="CH204" s="4">
        <v>38471</v>
      </c>
      <c r="CI204">
        <v>122.5274</v>
      </c>
      <c r="CJ204" s="6">
        <f t="shared" si="132"/>
        <v>2.2404266544515912E-3</v>
      </c>
      <c r="CK204" s="4">
        <v>38472</v>
      </c>
      <c r="CL204">
        <v>196.83</v>
      </c>
      <c r="CM204" s="6">
        <f t="shared" si="133"/>
        <v>-1.6980472456674712E-2</v>
      </c>
      <c r="CN204" s="4">
        <v>38472</v>
      </c>
      <c r="CO204">
        <v>98.96</v>
      </c>
      <c r="CP204" s="6">
        <f t="shared" si="134"/>
        <v>-6.0265166733628819E-3</v>
      </c>
    </row>
    <row r="205" spans="1:94" x14ac:dyDescent="0.35">
      <c r="A205" s="3">
        <v>38442</v>
      </c>
      <c r="B205" s="6">
        <f t="shared" si="106"/>
        <v>-9.6061772231672199E-2</v>
      </c>
      <c r="C205" s="8">
        <f t="shared" si="107"/>
        <v>-29.403233175309012</v>
      </c>
      <c r="D205" s="8">
        <f t="shared" si="104"/>
        <v>70.596766824690988</v>
      </c>
      <c r="E205" s="7">
        <f>SUMPRODUCT(J205:X205,Z205:AN205)</f>
        <v>-9.4032281635342282E-5</v>
      </c>
      <c r="F205" s="8">
        <f t="shared" si="108"/>
        <v>1.9828113189466166</v>
      </c>
      <c r="G205" s="8">
        <f t="shared" si="105"/>
        <v>101.98281131894662</v>
      </c>
      <c r="H205" s="3"/>
      <c r="I205" s="3"/>
      <c r="J205" s="5">
        <v>6.1458654193956803E-2</v>
      </c>
      <c r="K205" s="5">
        <v>5.2615564953541298E-2</v>
      </c>
      <c r="L205" s="5">
        <v>5.3288863227479201E-2</v>
      </c>
      <c r="M205" s="5">
        <v>8.0544593105905005E-2</v>
      </c>
      <c r="N205" s="5">
        <v>0.116746825664838</v>
      </c>
      <c r="O205" s="5">
        <v>0.102126977610229</v>
      </c>
      <c r="P205" s="5">
        <v>2.0626769653630001E-10</v>
      </c>
      <c r="Q205" s="5">
        <v>5.1628437428144998E-2</v>
      </c>
      <c r="R205" s="5">
        <v>0.11230272229980801</v>
      </c>
      <c r="S205" s="5">
        <v>9.4207070576949201E-2</v>
      </c>
      <c r="T205" s="5">
        <v>0.10066179226597601</v>
      </c>
      <c r="U205" s="5">
        <v>5.1907618286026899E-2</v>
      </c>
      <c r="V205" s="5">
        <v>0.122510879551066</v>
      </c>
      <c r="X205" s="5">
        <v>6.2981247161487603E-10</v>
      </c>
      <c r="Z205" s="7">
        <f t="shared" si="109"/>
        <v>-9.6061772231672199E-2</v>
      </c>
      <c r="AA205" s="7">
        <f t="shared" si="110"/>
        <v>-4.395481489766237E-2</v>
      </c>
      <c r="AB205" s="7">
        <v>0</v>
      </c>
      <c r="AC205" s="7">
        <f t="shared" si="111"/>
        <v>-3.7221291403531379E-2</v>
      </c>
      <c r="AD205" s="7">
        <f t="shared" si="112"/>
        <v>3.5651904388571798E-2</v>
      </c>
      <c r="AE205" s="7">
        <v>0</v>
      </c>
      <c r="AF205" s="7">
        <v>0</v>
      </c>
      <c r="AG205" s="7">
        <v>0</v>
      </c>
      <c r="AH205" s="7">
        <f t="shared" si="113"/>
        <v>2.6988356624104311E-2</v>
      </c>
      <c r="AI205" s="7">
        <f t="shared" si="114"/>
        <v>1.3961522989185817E-2</v>
      </c>
      <c r="AJ205" s="7">
        <f t="shared" si="115"/>
        <v>2.6988356624104311E-2</v>
      </c>
      <c r="AK205" s="7">
        <f t="shared" si="116"/>
        <v>-7.3362488989870767E-3</v>
      </c>
      <c r="AL205" s="7">
        <f t="shared" si="117"/>
        <v>2.25449566931882E-3</v>
      </c>
      <c r="AM205" s="7">
        <f t="shared" si="118"/>
        <v>-3.3349925335988844E-3</v>
      </c>
      <c r="AN205" s="7">
        <f t="shared" si="119"/>
        <v>-1.0633012024247174E-2</v>
      </c>
      <c r="AU205" s="3"/>
      <c r="AV205" s="3"/>
      <c r="AW205" s="3"/>
      <c r="AX205" s="4">
        <v>38442</v>
      </c>
      <c r="AY205">
        <v>1239.2739999999999</v>
      </c>
      <c r="AZ205" s="6">
        <f t="shared" si="120"/>
        <v>-9.6061772231672199E-2</v>
      </c>
      <c r="BA205" s="4">
        <v>38442</v>
      </c>
      <c r="BB205">
        <v>170.96</v>
      </c>
      <c r="BC205" s="6">
        <f t="shared" si="121"/>
        <v>-4.395481489766237E-2</v>
      </c>
      <c r="BF205" s="6" t="e">
        <f t="shared" si="122"/>
        <v>#DIV/0!</v>
      </c>
      <c r="BG205" s="4">
        <v>38442</v>
      </c>
      <c r="BH205">
        <v>373.51</v>
      </c>
      <c r="BI205" s="6">
        <f t="shared" si="123"/>
        <v>-3.7221291403531379E-2</v>
      </c>
      <c r="BJ205" s="4">
        <v>38442</v>
      </c>
      <c r="BK205">
        <v>284.012</v>
      </c>
      <c r="BL205" s="6">
        <f t="shared" si="124"/>
        <v>3.5651904388571798E-2</v>
      </c>
      <c r="BO205" s="6" t="e">
        <f t="shared" si="125"/>
        <v>#DIV/0!</v>
      </c>
      <c r="BR205" s="6" t="e">
        <f t="shared" si="126"/>
        <v>#DIV/0!</v>
      </c>
      <c r="BU205" s="6" t="e">
        <f t="shared" si="127"/>
        <v>#DIV/0!</v>
      </c>
      <c r="BV205" s="4">
        <v>38411</v>
      </c>
      <c r="BW205">
        <v>102.21040000000001</v>
      </c>
      <c r="BX205" s="6">
        <f t="shared" si="128"/>
        <v>2.6988356624104311E-2</v>
      </c>
      <c r="BY205" s="4">
        <v>38411</v>
      </c>
      <c r="BZ205">
        <v>428.49</v>
      </c>
      <c r="CA205" s="6">
        <f t="shared" si="129"/>
        <v>1.3961522989185817E-2</v>
      </c>
      <c r="CB205" s="4">
        <v>38411</v>
      </c>
      <c r="CC205">
        <v>102.21040000000001</v>
      </c>
      <c r="CD205" s="6">
        <f t="shared" si="130"/>
        <v>2.6988356624104311E-2</v>
      </c>
      <c r="CE205" s="4">
        <v>38442</v>
      </c>
      <c r="CF205">
        <v>155.18639999999999</v>
      </c>
      <c r="CG205" s="6">
        <f t="shared" si="131"/>
        <v>-7.3362488989870767E-3</v>
      </c>
      <c r="CH205" s="4">
        <v>38442</v>
      </c>
      <c r="CI205">
        <v>122.2535</v>
      </c>
      <c r="CJ205" s="6">
        <f t="shared" si="132"/>
        <v>2.25449566931882E-3</v>
      </c>
      <c r="CK205" s="4">
        <v>38442</v>
      </c>
      <c r="CL205">
        <v>200.23</v>
      </c>
      <c r="CM205" s="6">
        <f t="shared" si="133"/>
        <v>-3.3349925335988844E-3</v>
      </c>
      <c r="CN205" s="4">
        <v>38442</v>
      </c>
      <c r="CO205">
        <v>99.56</v>
      </c>
      <c r="CP205" s="6">
        <f t="shared" si="134"/>
        <v>-1.0633012024247174E-2</v>
      </c>
    </row>
    <row r="206" spans="1:94" x14ac:dyDescent="0.35">
      <c r="A206" s="3">
        <v>38411</v>
      </c>
      <c r="B206" s="6">
        <f t="shared" si="106"/>
        <v>9.5776498590887299E-2</v>
      </c>
      <c r="C206" s="8">
        <f t="shared" si="107"/>
        <v>-21.900894711597061</v>
      </c>
      <c r="D206" s="8">
        <f t="shared" si="104"/>
        <v>78.099105288402939</v>
      </c>
      <c r="E206" s="7">
        <f>SUMPRODUCT(J206:X206,Z206:AN206)</f>
        <v>2.011463966399114E-2</v>
      </c>
      <c r="F206" s="8">
        <f t="shared" si="108"/>
        <v>1.9924018972064772</v>
      </c>
      <c r="G206" s="8">
        <f t="shared" si="105"/>
        <v>101.99240189720648</v>
      </c>
      <c r="H206" s="3"/>
      <c r="I206" s="3"/>
      <c r="J206" s="5">
        <v>6.3492536234079494E-2</v>
      </c>
      <c r="K206" s="5">
        <v>5.7671155749823198E-2</v>
      </c>
      <c r="L206" s="5">
        <v>5.3117295435798503E-2</v>
      </c>
      <c r="M206" s="5">
        <v>7.7494467140872506E-2</v>
      </c>
      <c r="N206" s="5">
        <v>0.114396775832264</v>
      </c>
      <c r="O206" s="5">
        <v>0.104320017627724</v>
      </c>
      <c r="P206" s="5">
        <v>7.8122419646886302E-11</v>
      </c>
      <c r="Q206" s="5">
        <v>4.7329891159094702E-2</v>
      </c>
      <c r="R206" s="5">
        <v>0.110419622536722</v>
      </c>
      <c r="S206" s="5">
        <v>9.0637893334371306E-2</v>
      </c>
      <c r="T206" s="5">
        <v>0.10044219269375</v>
      </c>
      <c r="U206" s="5">
        <v>5.7533889153409602E-2</v>
      </c>
      <c r="V206" s="5">
        <v>0.12314426277844</v>
      </c>
      <c r="X206" s="5">
        <v>2.4552776196523201E-10</v>
      </c>
      <c r="Z206" s="7">
        <f t="shared" si="109"/>
        <v>9.5776498590887299E-2</v>
      </c>
      <c r="AA206" s="7">
        <f t="shared" si="110"/>
        <v>6.3771564544913742E-2</v>
      </c>
      <c r="AB206" s="7">
        <v>0</v>
      </c>
      <c r="AC206" s="7">
        <f t="shared" si="111"/>
        <v>1.6187757026481932E-2</v>
      </c>
      <c r="AD206" s="7">
        <f t="shared" si="112"/>
        <v>7.0644959787616257E-2</v>
      </c>
      <c r="AE206" s="7">
        <v>0</v>
      </c>
      <c r="AF206" s="7">
        <v>0</v>
      </c>
      <c r="AG206" s="7">
        <v>0</v>
      </c>
      <c r="AH206" s="7">
        <f t="shared" si="113"/>
        <v>-4.7559999999999998E-3</v>
      </c>
      <c r="AI206" s="7">
        <f t="shared" si="114"/>
        <v>6.9338543652305764E-3</v>
      </c>
      <c r="AJ206" s="7">
        <f t="shared" si="115"/>
        <v>-4.7559999999999998E-3</v>
      </c>
      <c r="AK206" s="7">
        <f t="shared" si="116"/>
        <v>2.0064831767566241E-2</v>
      </c>
      <c r="AL206" s="7">
        <f t="shared" si="117"/>
        <v>1.9467478222298458E-3</v>
      </c>
      <c r="AM206" s="7">
        <f t="shared" si="118"/>
        <v>8.7366941152842402E-3</v>
      </c>
      <c r="AN206" s="7">
        <f t="shared" si="119"/>
        <v>3.1901106569633452E-3</v>
      </c>
      <c r="AU206" s="3"/>
      <c r="AV206" s="3"/>
      <c r="AW206" s="3"/>
      <c r="AX206" s="4">
        <v>38411</v>
      </c>
      <c r="AY206">
        <v>1370.972</v>
      </c>
      <c r="AZ206" s="6">
        <f t="shared" si="120"/>
        <v>9.5776498590887299E-2</v>
      </c>
      <c r="BA206" s="4">
        <v>38411</v>
      </c>
      <c r="BB206">
        <v>178.82</v>
      </c>
      <c r="BC206" s="6">
        <f t="shared" si="121"/>
        <v>6.3771564544913742E-2</v>
      </c>
      <c r="BF206" s="6" t="e">
        <f t="shared" si="122"/>
        <v>#DIV/0!</v>
      </c>
      <c r="BG206" s="4">
        <v>38411</v>
      </c>
      <c r="BH206">
        <v>387.95</v>
      </c>
      <c r="BI206" s="6">
        <f t="shared" si="123"/>
        <v>1.6187757026481932E-2</v>
      </c>
      <c r="BJ206" s="4">
        <v>38411</v>
      </c>
      <c r="BK206">
        <v>274.23500000000001</v>
      </c>
      <c r="BL206" s="6">
        <f t="shared" si="124"/>
        <v>7.0644959787616257E-2</v>
      </c>
      <c r="BO206" s="6" t="e">
        <f t="shared" si="125"/>
        <v>#DIV/0!</v>
      </c>
      <c r="BR206" s="6" t="e">
        <f t="shared" si="126"/>
        <v>#DIV/0!</v>
      </c>
      <c r="BU206" s="6" t="e">
        <f t="shared" si="127"/>
        <v>#DIV/0!</v>
      </c>
      <c r="BV206" s="4">
        <v>38383</v>
      </c>
      <c r="BW206">
        <v>99.5244</v>
      </c>
      <c r="BX206" s="6">
        <f t="shared" si="128"/>
        <v>-4.7559999999999998E-3</v>
      </c>
      <c r="BY206" s="4">
        <v>38383</v>
      </c>
      <c r="BZ206">
        <v>422.59</v>
      </c>
      <c r="CA206" s="6">
        <f t="shared" si="129"/>
        <v>6.9338543652305764E-3</v>
      </c>
      <c r="CB206" s="4">
        <v>38383</v>
      </c>
      <c r="CC206">
        <v>99.5244</v>
      </c>
      <c r="CD206" s="6">
        <f t="shared" si="130"/>
        <v>-4.7559999999999998E-3</v>
      </c>
      <c r="CE206" s="4">
        <v>38411</v>
      </c>
      <c r="CF206">
        <v>156.33330000000001</v>
      </c>
      <c r="CG206" s="6">
        <f t="shared" si="131"/>
        <v>2.0064831767566241E-2</v>
      </c>
      <c r="CH206" s="4">
        <v>38411</v>
      </c>
      <c r="CI206">
        <v>121.9785</v>
      </c>
      <c r="CJ206" s="6">
        <f t="shared" si="132"/>
        <v>1.9467478222298458E-3</v>
      </c>
      <c r="CK206" s="4">
        <v>38411</v>
      </c>
      <c r="CL206">
        <v>200.9</v>
      </c>
      <c r="CM206" s="6">
        <f t="shared" si="133"/>
        <v>8.7366941152842402E-3</v>
      </c>
      <c r="CN206" s="4">
        <v>38411</v>
      </c>
      <c r="CO206">
        <v>100.63</v>
      </c>
      <c r="CP206" s="6">
        <f t="shared" si="134"/>
        <v>3.1901106569633452E-3</v>
      </c>
    </row>
    <row r="207" spans="1:94" x14ac:dyDescent="0.35">
      <c r="A207" s="3">
        <v>38383</v>
      </c>
      <c r="B207" s="6">
        <f t="shared" si="106"/>
        <v>-5.9422561523397047E-2</v>
      </c>
      <c r="C207" s="8">
        <f t="shared" si="107"/>
        <v>-28.727157966214463</v>
      </c>
      <c r="D207" s="8">
        <f t="shared" ref="D207:D218" si="135">D208*(1+B207)</f>
        <v>71.272842033785537</v>
      </c>
      <c r="E207" s="7">
        <f>SUMPRODUCT(J207:X207,Z207:AN207)</f>
        <v>-2.3609532491742177E-4</v>
      </c>
      <c r="F207" s="8">
        <f t="shared" si="108"/>
        <v>-1.8686202953531961E-2</v>
      </c>
      <c r="G207" s="8">
        <f t="shared" ref="G207:G217" si="136">G208*(1+E207)</f>
        <v>99.981313797046468</v>
      </c>
      <c r="H207" s="3"/>
      <c r="I207" s="3"/>
      <c r="J207" s="5">
        <v>5.9538281609176298E-2</v>
      </c>
      <c r="K207" s="5">
        <v>4.99133303991195E-2</v>
      </c>
      <c r="L207" s="5">
        <v>5.0006186384213898E-2</v>
      </c>
      <c r="M207" s="5">
        <v>8.3247290220193601E-2</v>
      </c>
      <c r="N207" s="5">
        <v>0.11870668089944</v>
      </c>
      <c r="O207" s="5">
        <v>9.8291734681872203E-2</v>
      </c>
      <c r="P207" s="5">
        <v>7.9650585894594694E-11</v>
      </c>
      <c r="Q207" s="5">
        <v>5.6833832772798201E-2</v>
      </c>
      <c r="R207" s="5">
        <v>0.11655863983804</v>
      </c>
      <c r="S207" s="5">
        <v>9.6695006536930805E-2</v>
      </c>
      <c r="T207" s="5">
        <v>0.10493377271717</v>
      </c>
      <c r="U207" s="5">
        <v>3.9325488194691498E-2</v>
      </c>
      <c r="V207" s="5">
        <v>0.125949755165217</v>
      </c>
      <c r="X207" s="5">
        <v>5.01486886221489E-10</v>
      </c>
      <c r="Z207" s="7">
        <f t="shared" si="109"/>
        <v>-5.9422561523397047E-2</v>
      </c>
      <c r="AA207" s="7">
        <f t="shared" si="110"/>
        <v>-3.2907605568979398E-2</v>
      </c>
      <c r="AB207" s="7">
        <v>0</v>
      </c>
      <c r="AC207" s="7">
        <f t="shared" si="111"/>
        <v>2.922384277356907E-2</v>
      </c>
      <c r="AD207" s="7">
        <f t="shared" si="112"/>
        <v>1.0434130850707043E-2</v>
      </c>
      <c r="AE207" s="7">
        <v>0</v>
      </c>
      <c r="AF207" s="7">
        <v>0</v>
      </c>
      <c r="AG207" s="7">
        <v>0</v>
      </c>
      <c r="AH207" s="7">
        <v>0</v>
      </c>
      <c r="AI207" s="7">
        <f t="shared" si="114"/>
        <v>7.175598166502698E-3</v>
      </c>
      <c r="AJ207" s="7">
        <v>0</v>
      </c>
      <c r="AK207" s="7">
        <f t="shared" si="116"/>
        <v>8.4813182662549867E-3</v>
      </c>
      <c r="AL207" s="7">
        <f t="shared" si="117"/>
        <v>1.9497204221075224E-3</v>
      </c>
      <c r="AM207" s="7">
        <f t="shared" si="118"/>
        <v>-2.0701185032207345E-2</v>
      </c>
      <c r="AN207" s="7">
        <f t="shared" si="119"/>
        <v>3.1000000000000229E-3</v>
      </c>
      <c r="AU207" s="3"/>
      <c r="AV207" s="3"/>
      <c r="AW207" s="3"/>
      <c r="AX207" s="4">
        <v>38383</v>
      </c>
      <c r="AY207">
        <v>1251.1420000000001</v>
      </c>
      <c r="AZ207" s="6">
        <f t="shared" si="120"/>
        <v>-5.9422561523397047E-2</v>
      </c>
      <c r="BA207" s="4">
        <v>38383</v>
      </c>
      <c r="BB207">
        <v>168.1</v>
      </c>
      <c r="BC207" s="6">
        <f t="shared" si="121"/>
        <v>-3.2907605568979398E-2</v>
      </c>
      <c r="BF207" s="6" t="e">
        <f t="shared" si="122"/>
        <v>#DIV/0!</v>
      </c>
      <c r="BG207" s="4">
        <v>38383</v>
      </c>
      <c r="BH207">
        <v>381.77</v>
      </c>
      <c r="BI207" s="6">
        <f t="shared" si="123"/>
        <v>2.922384277356907E-2</v>
      </c>
      <c r="BJ207" s="4">
        <v>38383</v>
      </c>
      <c r="BK207">
        <v>256.14</v>
      </c>
      <c r="BL207" s="6">
        <f t="shared" si="124"/>
        <v>1.0434130850707043E-2</v>
      </c>
      <c r="BO207" s="6" t="e">
        <f t="shared" si="125"/>
        <v>#DIV/0!</v>
      </c>
      <c r="BR207" s="6" t="e">
        <f t="shared" si="126"/>
        <v>#DIV/0!</v>
      </c>
      <c r="BU207" s="6" t="e">
        <f t="shared" si="127"/>
        <v>#DIV/0!</v>
      </c>
      <c r="BV207" s="4">
        <v>38352</v>
      </c>
      <c r="BW207">
        <v>100</v>
      </c>
      <c r="BX207" s="6" t="e">
        <f t="shared" si="128"/>
        <v>#DIV/0!</v>
      </c>
      <c r="BY207" s="4">
        <v>38352</v>
      </c>
      <c r="BZ207">
        <v>419.68</v>
      </c>
      <c r="CA207" s="6">
        <f t="shared" si="129"/>
        <v>7.175598166502698E-3</v>
      </c>
      <c r="CB207" s="4">
        <v>38352</v>
      </c>
      <c r="CC207">
        <v>100</v>
      </c>
      <c r="CD207" s="6" t="e">
        <f t="shared" si="130"/>
        <v>#DIV/0!</v>
      </c>
      <c r="CE207" s="4">
        <v>38383</v>
      </c>
      <c r="CF207">
        <v>153.25819999999999</v>
      </c>
      <c r="CG207" s="6">
        <f t="shared" si="131"/>
        <v>8.4813182662549867E-3</v>
      </c>
      <c r="CH207" s="4">
        <v>38383</v>
      </c>
      <c r="CI207">
        <v>121.7415</v>
      </c>
      <c r="CJ207" s="6">
        <f t="shared" si="132"/>
        <v>1.9497204221075224E-3</v>
      </c>
      <c r="CK207" s="4">
        <v>38383</v>
      </c>
      <c r="CL207">
        <v>199.16</v>
      </c>
      <c r="CM207" s="6">
        <f t="shared" si="133"/>
        <v>-2.0701185032207345E-2</v>
      </c>
      <c r="CN207" s="4">
        <v>38383</v>
      </c>
      <c r="CO207">
        <v>100.31</v>
      </c>
      <c r="CP207" s="6">
        <f t="shared" si="134"/>
        <v>3.1000000000000229E-3</v>
      </c>
    </row>
    <row r="208" spans="1:94" x14ac:dyDescent="0.35">
      <c r="A208" s="3">
        <v>38352</v>
      </c>
      <c r="B208" s="6">
        <f t="shared" si="106"/>
        <v>-5.5079767169938405E-2</v>
      </c>
      <c r="C208" s="8">
        <f t="shared" si="107"/>
        <v>-24.224376305238721</v>
      </c>
      <c r="D208" s="8">
        <f t="shared" si="135"/>
        <v>75.775623694761279</v>
      </c>
      <c r="E208" s="7">
        <f>SUMPRODUCT(J208:X208,Z208:AN208)</f>
        <v>-6.1798022527388844E-3</v>
      </c>
      <c r="F208" s="8">
        <f t="shared" si="108"/>
        <v>4.9244921877971137E-3</v>
      </c>
      <c r="G208" s="8">
        <f t="shared" si="136"/>
        <v>100.0049244921878</v>
      </c>
      <c r="H208" s="3"/>
      <c r="I208" s="3"/>
      <c r="J208" s="5">
        <v>6.5756925757321297E-2</v>
      </c>
      <c r="K208" s="5">
        <v>4.9434637100996701E-2</v>
      </c>
      <c r="L208" s="5">
        <v>4.64777282609629E-2</v>
      </c>
      <c r="M208" s="5">
        <v>8.3725766014295905E-2</v>
      </c>
      <c r="N208" s="5">
        <v>0.124893155670646</v>
      </c>
      <c r="O208" s="5">
        <v>9.4747588992047896E-2</v>
      </c>
      <c r="P208" s="5">
        <v>5.0692671096291499E-11</v>
      </c>
      <c r="Q208" s="5">
        <v>5.4142541404497001E-2</v>
      </c>
      <c r="R208" s="5">
        <v>0.111850601917278</v>
      </c>
      <c r="S208" s="5">
        <v>0.10470573392558299</v>
      </c>
      <c r="T208" s="5">
        <v>0.10349656162894399</v>
      </c>
      <c r="U208" s="5">
        <v>2.9537134131376101E-2</v>
      </c>
      <c r="V208" s="5">
        <v>0.13123162512435199</v>
      </c>
      <c r="X208" s="5">
        <v>2.1007274575178401E-11</v>
      </c>
      <c r="Z208" s="7">
        <f t="shared" si="109"/>
        <v>-5.5079767169938405E-2</v>
      </c>
      <c r="AA208" s="7">
        <f t="shared" si="110"/>
        <v>-1.7799627055433156E-2</v>
      </c>
      <c r="AB208" s="7">
        <v>0</v>
      </c>
      <c r="AC208" s="7">
        <f t="shared" si="111"/>
        <v>1.5411990145086218E-2</v>
      </c>
      <c r="AD208" s="7">
        <f t="shared" si="112"/>
        <v>-4.9106104596640512E-2</v>
      </c>
      <c r="AE208" s="7">
        <v>0</v>
      </c>
      <c r="AF208" s="7">
        <v>0</v>
      </c>
      <c r="AG208" s="7">
        <v>0</v>
      </c>
      <c r="AH208" s="7">
        <v>0</v>
      </c>
      <c r="AI208" s="7">
        <f t="shared" si="114"/>
        <v>2.4160644939291116E-2</v>
      </c>
      <c r="AJ208" s="7">
        <v>0</v>
      </c>
      <c r="AK208" s="7">
        <f t="shared" si="116"/>
        <v>1.322931411186855E-2</v>
      </c>
      <c r="AL208" s="7">
        <f t="shared" si="117"/>
        <v>1.8601736491890603E-3</v>
      </c>
      <c r="AM208" s="7">
        <f t="shared" si="118"/>
        <v>2.3658139878752933E-3</v>
      </c>
      <c r="AN208" s="7">
        <v>0</v>
      </c>
      <c r="AU208" s="3"/>
      <c r="AV208" s="3"/>
      <c r="AW208" s="3"/>
      <c r="AX208" s="4">
        <v>38352</v>
      </c>
      <c r="AY208">
        <v>1330.1849999999999</v>
      </c>
      <c r="AZ208" s="6">
        <f t="shared" si="120"/>
        <v>-5.5079767169938405E-2</v>
      </c>
      <c r="BA208" s="4">
        <v>38352</v>
      </c>
      <c r="BB208">
        <v>173.82</v>
      </c>
      <c r="BC208" s="6">
        <f t="shared" si="121"/>
        <v>-1.7799627055433156E-2</v>
      </c>
      <c r="BF208" s="6" t="e">
        <f t="shared" si="122"/>
        <v>#DIV/0!</v>
      </c>
      <c r="BG208" s="4">
        <v>38352</v>
      </c>
      <c r="BH208">
        <v>370.93</v>
      </c>
      <c r="BI208" s="6">
        <f t="shared" si="123"/>
        <v>1.5411990145086218E-2</v>
      </c>
      <c r="BJ208" s="4">
        <v>38352</v>
      </c>
      <c r="BK208">
        <v>253.495</v>
      </c>
      <c r="BL208" s="6">
        <f t="shared" si="124"/>
        <v>-4.9106104596640512E-2</v>
      </c>
      <c r="BO208" s="6" t="e">
        <f t="shared" si="125"/>
        <v>#DIV/0!</v>
      </c>
      <c r="BR208" s="6" t="e">
        <f t="shared" si="126"/>
        <v>#DIV/0!</v>
      </c>
      <c r="BU208" s="6" t="e">
        <f t="shared" si="127"/>
        <v>#DIV/0!</v>
      </c>
      <c r="BX208" s="6" t="e">
        <f t="shared" si="128"/>
        <v>#DIV/0!</v>
      </c>
      <c r="BY208" s="4">
        <v>38321</v>
      </c>
      <c r="BZ208">
        <v>416.69</v>
      </c>
      <c r="CA208" s="6">
        <f t="shared" si="129"/>
        <v>2.4160644939291116E-2</v>
      </c>
      <c r="CD208" s="6" t="e">
        <f t="shared" si="130"/>
        <v>#DIV/0!</v>
      </c>
      <c r="CE208" s="4">
        <v>38352</v>
      </c>
      <c r="CF208">
        <v>151.9693</v>
      </c>
      <c r="CG208" s="6">
        <f t="shared" si="131"/>
        <v>1.322931411186855E-2</v>
      </c>
      <c r="CH208" s="4">
        <v>38352</v>
      </c>
      <c r="CI208">
        <v>121.5046</v>
      </c>
      <c r="CJ208" s="6">
        <f t="shared" si="132"/>
        <v>1.8601736491890603E-3</v>
      </c>
      <c r="CK208" s="4">
        <v>38352</v>
      </c>
      <c r="CL208">
        <v>203.37</v>
      </c>
      <c r="CM208" s="6">
        <f t="shared" si="133"/>
        <v>2.3658139878752933E-3</v>
      </c>
      <c r="CN208" s="4">
        <v>38352</v>
      </c>
      <c r="CO208">
        <v>100</v>
      </c>
      <c r="CP208" s="6" t="e">
        <f t="shared" si="134"/>
        <v>#DIV/0!</v>
      </c>
    </row>
    <row r="209" spans="1:94" x14ac:dyDescent="0.35">
      <c r="A209" s="3">
        <v>38321</v>
      </c>
      <c r="B209" s="6">
        <f t="shared" si="106"/>
        <v>1.5915789352139248E-2</v>
      </c>
      <c r="C209" s="8">
        <f t="shared" si="107"/>
        <v>-19.807385785558594</v>
      </c>
      <c r="D209" s="8">
        <f t="shared" si="135"/>
        <v>80.192614214441406</v>
      </c>
      <c r="E209" s="7">
        <f>SUMPRODUCT(J209:X209,Z209:AN209)</f>
        <v>1.2424603930523999E-2</v>
      </c>
      <c r="F209" s="8">
        <f t="shared" si="108"/>
        <v>0.62677808206520069</v>
      </c>
      <c r="G209" s="8">
        <f t="shared" si="136"/>
        <v>100.6267780820652</v>
      </c>
      <c r="H209" s="3"/>
      <c r="I209" s="3"/>
      <c r="J209" s="5">
        <v>7.03268938384225E-2</v>
      </c>
      <c r="K209" s="5">
        <v>5.0038941404984903E-2</v>
      </c>
      <c r="L209" s="5">
        <v>4.9868819383461001E-2</v>
      </c>
      <c r="M209" s="5">
        <v>8.3122216072345295E-2</v>
      </c>
      <c r="N209" s="5">
        <v>0.12547781065374</v>
      </c>
      <c r="O209" s="5">
        <v>9.92517800575973E-2</v>
      </c>
      <c r="P209" s="5">
        <v>1.7195177503379299E-14</v>
      </c>
      <c r="Q209" s="5">
        <v>4.6182461610923702E-2</v>
      </c>
      <c r="R209" s="5">
        <v>0.111867437678279</v>
      </c>
      <c r="S209" s="5">
        <v>0.103122464396356</v>
      </c>
      <c r="T209" s="5">
        <v>0.1029718718054</v>
      </c>
      <c r="U209" s="5">
        <v>2.5810632082271801E-2</v>
      </c>
      <c r="V209" s="5">
        <v>0.131958670831966</v>
      </c>
      <c r="X209" s="5">
        <v>1.8423502544804599E-10</v>
      </c>
      <c r="Z209" s="7">
        <f t="shared" si="109"/>
        <v>1.5915789352139248E-2</v>
      </c>
      <c r="AA209" s="7">
        <f t="shared" si="110"/>
        <v>0.10640825257893098</v>
      </c>
      <c r="AB209" s="7">
        <v>0</v>
      </c>
      <c r="AC209" s="7">
        <f t="shared" si="111"/>
        <v>6.3526260626528455E-2</v>
      </c>
      <c r="AD209" s="7">
        <f t="shared" si="112"/>
        <v>-1.1978444729410087E-2</v>
      </c>
      <c r="AE209" s="7">
        <v>0</v>
      </c>
      <c r="AF209" s="7">
        <v>0</v>
      </c>
      <c r="AG209" s="7">
        <v>0</v>
      </c>
      <c r="AH209" s="7">
        <v>0</v>
      </c>
      <c r="AI209" s="7">
        <f t="shared" si="114"/>
        <v>1.221544968279643E-2</v>
      </c>
      <c r="AJ209" s="7">
        <v>0</v>
      </c>
      <c r="AK209" s="7">
        <f t="shared" si="116"/>
        <v>2.7848554084596109E-2</v>
      </c>
      <c r="AL209" s="7">
        <f t="shared" si="117"/>
        <v>1.7039349085301544E-3</v>
      </c>
      <c r="AM209" s="7">
        <f t="shared" si="118"/>
        <v>3.9182544560540752E-2</v>
      </c>
      <c r="AN209" s="7">
        <v>0</v>
      </c>
      <c r="AU209" s="3"/>
      <c r="AV209" s="3"/>
      <c r="AW209" s="3"/>
      <c r="AX209" s="4">
        <v>38321</v>
      </c>
      <c r="AY209">
        <v>1407.722</v>
      </c>
      <c r="AZ209" s="6">
        <f t="shared" si="120"/>
        <v>1.5915789352139248E-2</v>
      </c>
      <c r="BA209" s="4">
        <v>38321</v>
      </c>
      <c r="BB209">
        <v>176.97</v>
      </c>
      <c r="BC209" s="6">
        <f t="shared" si="121"/>
        <v>0.10640825257893098</v>
      </c>
      <c r="BF209" s="6" t="e">
        <f t="shared" si="122"/>
        <v>#DIV/0!</v>
      </c>
      <c r="BG209" s="4">
        <v>38321</v>
      </c>
      <c r="BH209">
        <v>365.3</v>
      </c>
      <c r="BI209" s="6">
        <f t="shared" si="123"/>
        <v>6.3526260626528455E-2</v>
      </c>
      <c r="BJ209" s="4">
        <v>38321</v>
      </c>
      <c r="BK209">
        <v>266.58600000000001</v>
      </c>
      <c r="BL209" s="6">
        <f t="shared" si="124"/>
        <v>-1.1978444729410087E-2</v>
      </c>
      <c r="BO209" s="6" t="e">
        <f t="shared" si="125"/>
        <v>#DIV/0!</v>
      </c>
      <c r="BR209" s="6" t="e">
        <f t="shared" si="126"/>
        <v>#DIV/0!</v>
      </c>
      <c r="BU209" s="6" t="e">
        <f t="shared" si="127"/>
        <v>#DIV/0!</v>
      </c>
      <c r="BX209" s="6" t="e">
        <f t="shared" si="128"/>
        <v>#DIV/0!</v>
      </c>
      <c r="BY209" s="4">
        <v>38291</v>
      </c>
      <c r="BZ209">
        <v>406.86</v>
      </c>
      <c r="CA209" s="6">
        <f t="shared" si="129"/>
        <v>1.221544968279643E-2</v>
      </c>
      <c r="CD209" s="6" t="e">
        <f t="shared" si="130"/>
        <v>#DIV/0!</v>
      </c>
      <c r="CE209" s="4">
        <v>38321</v>
      </c>
      <c r="CF209">
        <v>149.98509999999999</v>
      </c>
      <c r="CG209" s="6">
        <f t="shared" si="131"/>
        <v>2.7848554084596109E-2</v>
      </c>
      <c r="CH209" s="4">
        <v>38321</v>
      </c>
      <c r="CI209">
        <v>121.279</v>
      </c>
      <c r="CJ209" s="6">
        <f t="shared" si="132"/>
        <v>1.7039349085301544E-3</v>
      </c>
      <c r="CK209" s="4">
        <v>38321</v>
      </c>
      <c r="CL209">
        <v>202.89</v>
      </c>
      <c r="CM209" s="6">
        <f t="shared" si="133"/>
        <v>3.9182544560540752E-2</v>
      </c>
      <c r="CP209" s="6" t="e">
        <f t="shared" si="134"/>
        <v>#DIV/0!</v>
      </c>
    </row>
    <row r="210" spans="1:94" x14ac:dyDescent="0.35">
      <c r="A210" s="3">
        <v>38291</v>
      </c>
      <c r="B210" s="6">
        <f t="shared" si="106"/>
        <v>-5.4270962369939668E-2</v>
      </c>
      <c r="C210" s="8">
        <f t="shared" si="107"/>
        <v>-21.063719006098808</v>
      </c>
      <c r="D210" s="8">
        <f t="shared" si="135"/>
        <v>78.936280993901192</v>
      </c>
      <c r="E210" s="7">
        <f>SUMPRODUCT(J210:X210,Z210:AN210)</f>
        <v>-1.837648376139074E-3</v>
      </c>
      <c r="F210" s="8">
        <f t="shared" si="108"/>
        <v>-0.60812657910223322</v>
      </c>
      <c r="G210" s="8">
        <f t="shared" si="136"/>
        <v>99.391873420897767</v>
      </c>
      <c r="H210" s="3"/>
      <c r="I210" s="3"/>
      <c r="J210" s="5">
        <v>6.3451277063824807E-2</v>
      </c>
      <c r="K210" s="5">
        <v>5.4939628509299003E-2</v>
      </c>
      <c r="L210" s="5">
        <v>5.2601012071591798E-2</v>
      </c>
      <c r="M210" s="5">
        <v>7.8221126388187998E-2</v>
      </c>
      <c r="N210" s="5">
        <v>0.11675016499372</v>
      </c>
      <c r="O210" s="5">
        <v>9.7825904617674306E-2</v>
      </c>
      <c r="P210" s="5">
        <v>8.5326108063501492E-12</v>
      </c>
      <c r="Q210" s="5">
        <v>5.0326692600236297E-2</v>
      </c>
      <c r="R210" s="5">
        <v>0.11366698272042999</v>
      </c>
      <c r="S210" s="5">
        <v>0.107723857761218</v>
      </c>
      <c r="T210" s="5">
        <v>9.9629341866923404E-2</v>
      </c>
      <c r="U210" s="5">
        <v>3.59305527160989E-2</v>
      </c>
      <c r="V210" s="5">
        <v>0.12893345842342699</v>
      </c>
      <c r="X210" s="5">
        <v>2.58836500885026E-10</v>
      </c>
      <c r="Z210" s="7">
        <f t="shared" si="109"/>
        <v>-5.4270962369939668E-2</v>
      </c>
      <c r="AA210" s="7">
        <f t="shared" si="110"/>
        <v>-2.1652700470976942E-2</v>
      </c>
      <c r="AB210" s="7">
        <v>0</v>
      </c>
      <c r="AC210" s="7">
        <f t="shared" si="111"/>
        <v>1.2379155859467241E-2</v>
      </c>
      <c r="AD210" s="7">
        <f t="shared" si="112"/>
        <v>1.6922450702526719E-2</v>
      </c>
      <c r="AE210" s="7">
        <v>0</v>
      </c>
      <c r="AF210" s="7">
        <v>0</v>
      </c>
      <c r="AG210" s="7">
        <v>0</v>
      </c>
      <c r="AH210" s="7">
        <v>0</v>
      </c>
      <c r="AI210" s="7">
        <f t="shared" si="114"/>
        <v>-4.852566165730079E-3</v>
      </c>
      <c r="AJ210" s="7">
        <v>0</v>
      </c>
      <c r="AK210" s="7">
        <f t="shared" si="116"/>
        <v>5.310346633083214E-3</v>
      </c>
      <c r="AL210" s="7">
        <f t="shared" si="117"/>
        <v>1.4226551211034928E-3</v>
      </c>
      <c r="AM210" s="7">
        <f t="shared" si="118"/>
        <v>1.9743027264180514E-2</v>
      </c>
      <c r="AN210" s="7">
        <v>0</v>
      </c>
      <c r="AU210" s="3"/>
      <c r="AV210" s="3"/>
      <c r="AW210" s="3"/>
      <c r="AX210" s="4">
        <v>38289</v>
      </c>
      <c r="AY210">
        <v>1385.6679999999999</v>
      </c>
      <c r="AZ210" s="6">
        <f t="shared" si="120"/>
        <v>-5.4270962369939668E-2</v>
      </c>
      <c r="BA210" s="4">
        <v>38289</v>
      </c>
      <c r="BB210">
        <v>159.94999999999999</v>
      </c>
      <c r="BC210" s="6">
        <f t="shared" si="121"/>
        <v>-2.1652700470976942E-2</v>
      </c>
      <c r="BF210" s="6" t="e">
        <f t="shared" si="122"/>
        <v>#DIV/0!</v>
      </c>
      <c r="BG210" s="4">
        <v>38289</v>
      </c>
      <c r="BH210">
        <v>343.48</v>
      </c>
      <c r="BI210" s="6">
        <f t="shared" si="123"/>
        <v>1.2379155859467241E-2</v>
      </c>
      <c r="BJ210" s="4">
        <v>38289</v>
      </c>
      <c r="BK210">
        <v>269.81799999999998</v>
      </c>
      <c r="BL210" s="6">
        <f t="shared" si="124"/>
        <v>1.6922450702526719E-2</v>
      </c>
      <c r="BO210" s="6" t="e">
        <f t="shared" si="125"/>
        <v>#DIV/0!</v>
      </c>
      <c r="BR210" s="6" t="e">
        <f t="shared" si="126"/>
        <v>#DIV/0!</v>
      </c>
      <c r="BU210" s="6" t="e">
        <f t="shared" si="127"/>
        <v>#DIV/0!</v>
      </c>
      <c r="BX210" s="6" t="e">
        <f t="shared" si="128"/>
        <v>#DIV/0!</v>
      </c>
      <c r="BY210" s="4">
        <v>38260</v>
      </c>
      <c r="BZ210">
        <v>401.95</v>
      </c>
      <c r="CA210" s="6">
        <f t="shared" si="129"/>
        <v>-4.852566165730079E-3</v>
      </c>
      <c r="CD210" s="6" t="e">
        <f t="shared" si="130"/>
        <v>#DIV/0!</v>
      </c>
      <c r="CE210" s="4">
        <v>38291</v>
      </c>
      <c r="CF210">
        <v>145.92140000000001</v>
      </c>
      <c r="CG210" s="6">
        <f t="shared" si="131"/>
        <v>5.310346633083214E-3</v>
      </c>
      <c r="CH210" s="4">
        <v>38289</v>
      </c>
      <c r="CI210">
        <v>121.0727</v>
      </c>
      <c r="CJ210" s="6">
        <f t="shared" si="132"/>
        <v>1.4226551211034928E-3</v>
      </c>
      <c r="CK210" s="4">
        <v>38291</v>
      </c>
      <c r="CL210">
        <v>195.24</v>
      </c>
      <c r="CM210" s="6">
        <f t="shared" si="133"/>
        <v>1.9743027264180514E-2</v>
      </c>
      <c r="CP210" s="6" t="e">
        <f t="shared" si="134"/>
        <v>#DIV/0!</v>
      </c>
    </row>
    <row r="211" spans="1:94" x14ac:dyDescent="0.35">
      <c r="A211" s="3">
        <v>38260</v>
      </c>
      <c r="B211" s="6">
        <f t="shared" si="106"/>
        <v>4.0518276011447689E-2</v>
      </c>
      <c r="C211" s="8">
        <f t="shared" si="107"/>
        <v>-16.53393535244436</v>
      </c>
      <c r="D211" s="8">
        <f t="shared" si="135"/>
        <v>83.46606464755564</v>
      </c>
      <c r="E211" s="7">
        <f>SUMPRODUCT(J211:X211,Z211:AN211)</f>
        <v>1.8265319541627346E-2</v>
      </c>
      <c r="F211" s="8">
        <f t="shared" si="108"/>
        <v>-0.42514300484079115</v>
      </c>
      <c r="G211" s="8">
        <f t="shared" si="136"/>
        <v>99.574856995159209</v>
      </c>
      <c r="H211" s="3"/>
      <c r="I211" s="3"/>
      <c r="J211" s="5">
        <v>6.5674783650089705E-2</v>
      </c>
      <c r="K211" s="5">
        <v>5.39252136714512E-2</v>
      </c>
      <c r="L211" s="5">
        <v>4.24032652699168E-2</v>
      </c>
      <c r="M211" s="5">
        <v>8.0114449961848896E-2</v>
      </c>
      <c r="N211" s="5">
        <v>0.124207677466556</v>
      </c>
      <c r="O211" s="5">
        <v>9.4768610592423502E-2</v>
      </c>
      <c r="P211" s="5">
        <v>3.8760281892957502E-10</v>
      </c>
      <c r="Q211" s="5">
        <v>5.6193375726972201E-2</v>
      </c>
      <c r="R211" s="5">
        <v>0.110442851970063</v>
      </c>
      <c r="S211" s="5">
        <v>0.105107897451793</v>
      </c>
      <c r="T211" s="5">
        <v>0.106683196636376</v>
      </c>
      <c r="U211" s="5">
        <v>3.00810485436038E-2</v>
      </c>
      <c r="V211" s="5">
        <v>0.13039762866506699</v>
      </c>
      <c r="X211" s="5">
        <v>6.2358872439706603E-12</v>
      </c>
      <c r="Z211" s="7">
        <f t="shared" si="109"/>
        <v>4.0518276011447689E-2</v>
      </c>
      <c r="AA211" s="7">
        <f t="shared" si="110"/>
        <v>6.0521536066424575E-2</v>
      </c>
      <c r="AB211" s="7">
        <v>0</v>
      </c>
      <c r="AC211" s="7">
        <f t="shared" si="111"/>
        <v>5.1672297820898168E-2</v>
      </c>
      <c r="AD211" s="7">
        <f t="shared" si="112"/>
        <v>6.8466451358295072E-2</v>
      </c>
      <c r="AE211" s="7">
        <v>0</v>
      </c>
      <c r="AF211" s="7">
        <v>0</v>
      </c>
      <c r="AG211" s="7">
        <v>0</v>
      </c>
      <c r="AH211" s="7">
        <v>0</v>
      </c>
      <c r="AI211" s="7">
        <f t="shared" si="114"/>
        <v>-7.5433682244827587E-3</v>
      </c>
      <c r="AJ211" s="7">
        <v>0</v>
      </c>
      <c r="AK211" s="7">
        <f t="shared" si="116"/>
        <v>1.0529935998874871E-2</v>
      </c>
      <c r="AL211" s="7">
        <f t="shared" si="117"/>
        <v>1.3268124614359161E-3</v>
      </c>
      <c r="AM211" s="7">
        <f t="shared" si="118"/>
        <v>1.9434534902294902E-2</v>
      </c>
      <c r="AN211" s="7">
        <v>0</v>
      </c>
      <c r="AU211" s="3"/>
      <c r="AV211" s="3"/>
      <c r="AW211" s="3"/>
      <c r="AX211" s="4">
        <v>38260</v>
      </c>
      <c r="AY211">
        <v>1465.1849999999999</v>
      </c>
      <c r="AZ211" s="6">
        <f t="shared" si="120"/>
        <v>4.0518276011447689E-2</v>
      </c>
      <c r="BA211" s="4">
        <v>38260</v>
      </c>
      <c r="BB211">
        <v>163.49</v>
      </c>
      <c r="BC211" s="6">
        <f t="shared" si="121"/>
        <v>6.0521536066424575E-2</v>
      </c>
      <c r="BF211" s="6" t="e">
        <f t="shared" si="122"/>
        <v>#DIV/0!</v>
      </c>
      <c r="BG211" s="4">
        <v>38260</v>
      </c>
      <c r="BH211">
        <v>339.28</v>
      </c>
      <c r="BI211" s="6">
        <f t="shared" si="123"/>
        <v>5.1672297820898168E-2</v>
      </c>
      <c r="BJ211" s="4">
        <v>38260</v>
      </c>
      <c r="BK211">
        <v>265.32799999999997</v>
      </c>
      <c r="BL211" s="6">
        <f t="shared" si="124"/>
        <v>6.8466451358295072E-2</v>
      </c>
      <c r="BO211" s="6" t="e">
        <f t="shared" si="125"/>
        <v>#DIV/0!</v>
      </c>
      <c r="BR211" s="6" t="e">
        <f t="shared" si="126"/>
        <v>#DIV/0!</v>
      </c>
      <c r="BU211" s="6" t="e">
        <f t="shared" si="127"/>
        <v>#DIV/0!</v>
      </c>
      <c r="BX211" s="6" t="e">
        <f t="shared" si="128"/>
        <v>#DIV/0!</v>
      </c>
      <c r="BY211" s="4">
        <v>38230</v>
      </c>
      <c r="BZ211">
        <v>403.91</v>
      </c>
      <c r="CA211" s="6">
        <f t="shared" si="129"/>
        <v>-7.5433682244827587E-3</v>
      </c>
      <c r="CD211" s="6" t="e">
        <f t="shared" si="130"/>
        <v>#DIV/0!</v>
      </c>
      <c r="CE211" s="4">
        <v>38260</v>
      </c>
      <c r="CF211">
        <v>145.1506</v>
      </c>
      <c r="CG211" s="6">
        <f t="shared" si="131"/>
        <v>1.0529935998874871E-2</v>
      </c>
      <c r="CH211" s="4">
        <v>38260</v>
      </c>
      <c r="CI211">
        <v>120.9007</v>
      </c>
      <c r="CJ211" s="6">
        <f t="shared" si="132"/>
        <v>1.3268124614359161E-3</v>
      </c>
      <c r="CK211" s="4">
        <v>38260</v>
      </c>
      <c r="CL211">
        <v>191.46</v>
      </c>
      <c r="CM211" s="6">
        <f t="shared" si="133"/>
        <v>1.9434534902294902E-2</v>
      </c>
      <c r="CP211" s="6" t="e">
        <f t="shared" si="134"/>
        <v>#DIV/0!</v>
      </c>
    </row>
    <row r="212" spans="1:94" x14ac:dyDescent="0.35">
      <c r="A212" s="3">
        <v>38230</v>
      </c>
      <c r="B212" s="6">
        <f t="shared" si="106"/>
        <v>-3.1749895482650101E-2</v>
      </c>
      <c r="C212" s="8">
        <f t="shared" si="107"/>
        <v>-19.784143564012368</v>
      </c>
      <c r="D212" s="8">
        <f t="shared" si="135"/>
        <v>80.215856435987632</v>
      </c>
      <c r="E212" s="7">
        <f>SUMPRODUCT(J212:X212,Z212:AN212)</f>
        <v>-4.1096037846112404E-3</v>
      </c>
      <c r="F212" s="8">
        <f t="shared" si="108"/>
        <v>-2.2112851295152751</v>
      </c>
      <c r="G212" s="8">
        <f t="shared" si="136"/>
        <v>97.788714870484725</v>
      </c>
      <c r="H212" s="3"/>
      <c r="I212" s="3"/>
      <c r="J212" s="5">
        <v>6.3665379904789807E-2</v>
      </c>
      <c r="K212" s="5">
        <v>5.9211116444905301E-2</v>
      </c>
      <c r="L212" s="5">
        <v>4.8652332024808898E-2</v>
      </c>
      <c r="M212" s="5">
        <v>7.3949520936406193E-2</v>
      </c>
      <c r="N212" s="5">
        <v>0.11871358814833601</v>
      </c>
      <c r="O212" s="5">
        <v>9.63543207346991E-2</v>
      </c>
      <c r="P212" s="5">
        <v>3.3035251904592601E-10</v>
      </c>
      <c r="Q212" s="5">
        <v>5.4060673682134297E-2</v>
      </c>
      <c r="R212" s="5">
        <v>0.116096677966896</v>
      </c>
      <c r="S212" s="5">
        <v>0.103844957503025</v>
      </c>
      <c r="T212" s="5">
        <v>0.10271991462365999</v>
      </c>
      <c r="U212" s="5">
        <v>3.4415896471652899E-2</v>
      </c>
      <c r="V212" s="5">
        <v>0.12831562054146201</v>
      </c>
      <c r="X212" s="5">
        <v>6.8687270357443195E-10</v>
      </c>
      <c r="Z212" s="7">
        <f t="shared" si="109"/>
        <v>-3.1749895482650101E-2</v>
      </c>
      <c r="AA212" s="7">
        <f t="shared" si="110"/>
        <v>-1.388089298279291E-2</v>
      </c>
      <c r="AB212" s="7">
        <v>0</v>
      </c>
      <c r="AC212" s="7">
        <f t="shared" si="111"/>
        <v>-2.0107653282187008E-3</v>
      </c>
      <c r="AD212" s="7">
        <f t="shared" si="112"/>
        <v>-1.8225954391624812E-2</v>
      </c>
      <c r="AE212" s="7">
        <v>0</v>
      </c>
      <c r="AF212" s="7">
        <v>0</v>
      </c>
      <c r="AG212" s="7">
        <v>0</v>
      </c>
      <c r="AH212" s="7">
        <v>0</v>
      </c>
      <c r="AI212" s="7">
        <f t="shared" si="114"/>
        <v>8.2497212931996553E-3</v>
      </c>
      <c r="AJ212" s="7">
        <v>0</v>
      </c>
      <c r="AK212" s="7">
        <f t="shared" si="116"/>
        <v>8.0196205486237336E-4</v>
      </c>
      <c r="AL212" s="7">
        <f t="shared" si="117"/>
        <v>1.2604850379596814E-3</v>
      </c>
      <c r="AM212" s="7">
        <f t="shared" si="118"/>
        <v>-3.0257989170824565E-3</v>
      </c>
      <c r="AN212" s="7">
        <v>0</v>
      </c>
      <c r="AU212" s="3"/>
      <c r="AV212" s="3"/>
      <c r="AW212" s="3"/>
      <c r="AX212" s="4">
        <v>38230</v>
      </c>
      <c r="AY212">
        <v>1408.13</v>
      </c>
      <c r="AZ212" s="6">
        <f t="shared" si="120"/>
        <v>-3.1749895482650101E-2</v>
      </c>
      <c r="BA212" s="4">
        <v>38230</v>
      </c>
      <c r="BB212">
        <v>154.16</v>
      </c>
      <c r="BC212" s="6">
        <f t="shared" si="121"/>
        <v>-1.388089298279291E-2</v>
      </c>
      <c r="BF212" s="6" t="e">
        <f t="shared" si="122"/>
        <v>#DIV/0!</v>
      </c>
      <c r="BG212" s="4">
        <v>38230</v>
      </c>
      <c r="BH212">
        <v>322.61</v>
      </c>
      <c r="BI212" s="6">
        <f t="shared" si="123"/>
        <v>-2.0107653282187008E-3</v>
      </c>
      <c r="BJ212" s="4">
        <v>38230</v>
      </c>
      <c r="BK212">
        <v>248.32599999999999</v>
      </c>
      <c r="BL212" s="6">
        <f t="shared" si="124"/>
        <v>-1.8225954391624812E-2</v>
      </c>
      <c r="BO212" s="6" t="e">
        <f t="shared" si="125"/>
        <v>#DIV/0!</v>
      </c>
      <c r="BR212" s="6" t="e">
        <f t="shared" si="126"/>
        <v>#DIV/0!</v>
      </c>
      <c r="BU212" s="6" t="e">
        <f t="shared" si="127"/>
        <v>#DIV/0!</v>
      </c>
      <c r="BX212" s="6" t="e">
        <f t="shared" si="128"/>
        <v>#DIV/0!</v>
      </c>
      <c r="BY212" s="4">
        <v>38199</v>
      </c>
      <c r="BZ212">
        <v>406.98</v>
      </c>
      <c r="CA212" s="6">
        <f t="shared" si="129"/>
        <v>8.2497212931996553E-3</v>
      </c>
      <c r="CD212" s="6" t="e">
        <f t="shared" si="130"/>
        <v>#DIV/0!</v>
      </c>
      <c r="CE212" s="4">
        <v>38230</v>
      </c>
      <c r="CF212">
        <v>143.63810000000001</v>
      </c>
      <c r="CG212" s="6">
        <f t="shared" si="131"/>
        <v>8.0196205486237336E-4</v>
      </c>
      <c r="CH212" s="4">
        <v>38230</v>
      </c>
      <c r="CI212">
        <v>120.7405</v>
      </c>
      <c r="CJ212" s="6">
        <f t="shared" si="132"/>
        <v>1.2604850379596814E-3</v>
      </c>
      <c r="CK212" s="4">
        <v>38230</v>
      </c>
      <c r="CL212">
        <v>187.81</v>
      </c>
      <c r="CM212" s="6">
        <f t="shared" si="133"/>
        <v>-3.0257989170824565E-3</v>
      </c>
      <c r="CP212" s="6" t="e">
        <f t="shared" si="134"/>
        <v>#DIV/0!</v>
      </c>
    </row>
    <row r="213" spans="1:94" x14ac:dyDescent="0.35">
      <c r="A213" s="3">
        <v>38199</v>
      </c>
      <c r="B213" s="6">
        <f t="shared" si="106"/>
        <v>-9.8969187270778851E-3</v>
      </c>
      <c r="C213" s="8">
        <f t="shared" si="107"/>
        <v>-17.153784893239575</v>
      </c>
      <c r="D213" s="8">
        <f t="shared" si="135"/>
        <v>82.846215106760425</v>
      </c>
      <c r="E213" s="7">
        <f>SUMPRODUCT(J213:X213,Z213:AN213)</f>
        <v>3.1743084856392877E-3</v>
      </c>
      <c r="F213" s="8">
        <f t="shared" si="108"/>
        <v>-1.8077539033369447</v>
      </c>
      <c r="G213" s="8">
        <f t="shared" si="136"/>
        <v>98.192246096663055</v>
      </c>
      <c r="H213" s="3"/>
      <c r="I213" s="3"/>
      <c r="J213" s="5">
        <v>6.5106845423816798E-2</v>
      </c>
      <c r="K213" s="5">
        <v>5.8384724049915501E-2</v>
      </c>
      <c r="L213" s="5">
        <v>4.8430621696584103E-2</v>
      </c>
      <c r="M213" s="5">
        <v>7.4775868673805895E-2</v>
      </c>
      <c r="N213" s="5">
        <v>0.120283350256623</v>
      </c>
      <c r="O213" s="5">
        <v>9.6383510523169694E-2</v>
      </c>
      <c r="P213" s="5">
        <v>2.61261613865154E-10</v>
      </c>
      <c r="Q213" s="5">
        <v>5.2840690884926898E-2</v>
      </c>
      <c r="R213" s="5">
        <v>0.11118077577693</v>
      </c>
      <c r="S213" s="5">
        <v>0.10663017813876199</v>
      </c>
      <c r="T213" s="5">
        <v>0.103777425417272</v>
      </c>
      <c r="U213" s="5">
        <v>3.3261348679273897E-2</v>
      </c>
      <c r="V213" s="5">
        <v>0.12894465948963499</v>
      </c>
      <c r="X213" s="5">
        <v>7.2802281302559904E-10</v>
      </c>
      <c r="Z213" s="7">
        <f t="shared" si="109"/>
        <v>-9.8969187270778851E-3</v>
      </c>
      <c r="AA213" s="7">
        <f t="shared" si="110"/>
        <v>-1.9790602655769527E-3</v>
      </c>
      <c r="AB213" s="7">
        <v>0</v>
      </c>
      <c r="AC213" s="7">
        <f t="shared" si="111"/>
        <v>1.7789112433487537E-2</v>
      </c>
      <c r="AD213" s="7">
        <f t="shared" si="112"/>
        <v>1.7666820897624252E-2</v>
      </c>
      <c r="AE213" s="7">
        <v>0</v>
      </c>
      <c r="AF213" s="7">
        <v>0</v>
      </c>
      <c r="AG213" s="7">
        <v>0</v>
      </c>
      <c r="AH213" s="7">
        <v>0</v>
      </c>
      <c r="AI213" s="7">
        <f t="shared" si="114"/>
        <v>4.829354509472002E-3</v>
      </c>
      <c r="AJ213" s="7">
        <v>0</v>
      </c>
      <c r="AK213" s="7">
        <f t="shared" si="116"/>
        <v>-5.1715855994111876E-3</v>
      </c>
      <c r="AL213" s="7">
        <f t="shared" si="117"/>
        <v>1.0551097696025339E-3</v>
      </c>
      <c r="AM213" s="7">
        <f t="shared" si="118"/>
        <v>-2.6471833968657347E-3</v>
      </c>
      <c r="AN213" s="7">
        <v>0</v>
      </c>
      <c r="AU213" s="3"/>
      <c r="AV213" s="3"/>
      <c r="AW213" s="3"/>
      <c r="AX213" s="4">
        <v>38198</v>
      </c>
      <c r="AY213">
        <v>1454.3040000000001</v>
      </c>
      <c r="AZ213" s="6">
        <f t="shared" si="120"/>
        <v>-9.8969187270778851E-3</v>
      </c>
      <c r="BA213" s="4">
        <v>38198</v>
      </c>
      <c r="BB213">
        <v>156.33000000000001</v>
      </c>
      <c r="BC213" s="6">
        <f t="shared" si="121"/>
        <v>-1.9790602655769527E-3</v>
      </c>
      <c r="BF213" s="6" t="e">
        <f t="shared" si="122"/>
        <v>#DIV/0!</v>
      </c>
      <c r="BG213" s="4">
        <v>38198</v>
      </c>
      <c r="BH213">
        <v>323.26</v>
      </c>
      <c r="BI213" s="6">
        <f t="shared" si="123"/>
        <v>1.7789112433487537E-2</v>
      </c>
      <c r="BJ213" s="4">
        <v>38198</v>
      </c>
      <c r="BK213">
        <v>252.93600000000001</v>
      </c>
      <c r="BL213" s="6">
        <f t="shared" si="124"/>
        <v>1.7666820897624252E-2</v>
      </c>
      <c r="BO213" s="6" t="e">
        <f t="shared" si="125"/>
        <v>#DIV/0!</v>
      </c>
      <c r="BR213" s="6" t="e">
        <f t="shared" si="126"/>
        <v>#DIV/0!</v>
      </c>
      <c r="BU213" s="6" t="e">
        <f t="shared" si="127"/>
        <v>#DIV/0!</v>
      </c>
      <c r="BX213" s="6" t="e">
        <f t="shared" si="128"/>
        <v>#DIV/0!</v>
      </c>
      <c r="BY213" s="4">
        <v>38168</v>
      </c>
      <c r="BZ213">
        <v>403.65</v>
      </c>
      <c r="CA213" s="6">
        <f t="shared" si="129"/>
        <v>4.829354509472002E-3</v>
      </c>
      <c r="CD213" s="6" t="e">
        <f t="shared" si="130"/>
        <v>#DIV/0!</v>
      </c>
      <c r="CE213" s="4">
        <v>38199</v>
      </c>
      <c r="CF213">
        <v>143.523</v>
      </c>
      <c r="CG213" s="6">
        <f t="shared" si="131"/>
        <v>-5.1715855994111876E-3</v>
      </c>
      <c r="CH213" s="4">
        <v>38198</v>
      </c>
      <c r="CI213">
        <v>120.5885</v>
      </c>
      <c r="CJ213" s="6">
        <f t="shared" si="132"/>
        <v>1.0551097696025339E-3</v>
      </c>
      <c r="CK213" s="4">
        <v>38199</v>
      </c>
      <c r="CL213">
        <v>188.38</v>
      </c>
      <c r="CM213" s="6">
        <f t="shared" si="133"/>
        <v>-2.6471833968657347E-3</v>
      </c>
      <c r="CP213" s="6" t="e">
        <f t="shared" si="134"/>
        <v>#DIV/0!</v>
      </c>
    </row>
    <row r="214" spans="1:94" x14ac:dyDescent="0.35">
      <c r="A214" s="3">
        <v>38168</v>
      </c>
      <c r="B214" s="6">
        <f t="shared" si="106"/>
        <v>-9.9785126276617162E-2</v>
      </c>
      <c r="C214" s="8">
        <f t="shared" si="107"/>
        <v>-16.325666818196837</v>
      </c>
      <c r="D214" s="8">
        <f t="shared" si="135"/>
        <v>83.674333181803163</v>
      </c>
      <c r="E214" s="7">
        <f>SUMPRODUCT(J214:X214,Z214:AN214)</f>
        <v>-9.0913021099067702E-3</v>
      </c>
      <c r="F214" s="8">
        <f t="shared" si="108"/>
        <v>-2.1184601060098771</v>
      </c>
      <c r="G214" s="8">
        <f t="shared" si="136"/>
        <v>97.881539893990123</v>
      </c>
      <c r="H214" s="3"/>
      <c r="I214" s="3"/>
      <c r="J214" s="5">
        <v>6.2304596396063103E-2</v>
      </c>
      <c r="K214" s="5">
        <v>5.6644657848026102E-2</v>
      </c>
      <c r="L214" s="5">
        <v>5.40165871981328E-2</v>
      </c>
      <c r="M214" s="5">
        <v>7.6515943095952402E-2</v>
      </c>
      <c r="N214" s="5">
        <v>0.118107140975968</v>
      </c>
      <c r="O214" s="5">
        <v>0.104854657108971</v>
      </c>
      <c r="P214" s="5">
        <v>8.0075450852656704E-10</v>
      </c>
      <c r="Q214" s="5">
        <v>5.0057015898965503E-2</v>
      </c>
      <c r="R214" s="5">
        <v>0.112858941789568</v>
      </c>
      <c r="S214" s="5">
        <v>0.10459391893129499</v>
      </c>
      <c r="T214" s="5">
        <v>9.4402357371489498E-2</v>
      </c>
      <c r="U214" s="5">
        <v>3.73430542385094E-2</v>
      </c>
      <c r="V214" s="5">
        <v>0.12830112686704001</v>
      </c>
      <c r="X214" s="5">
        <v>1.47926444897604E-9</v>
      </c>
      <c r="Z214" s="7">
        <f t="shared" si="109"/>
        <v>-9.9785126276617162E-2</v>
      </c>
      <c r="AA214" s="7">
        <f t="shared" si="110"/>
        <v>1.7142857142857054E-2</v>
      </c>
      <c r="AB214" s="7">
        <v>0</v>
      </c>
      <c r="AC214" s="7">
        <f t="shared" si="111"/>
        <v>9.5035280656029786E-3</v>
      </c>
      <c r="AD214" s="7">
        <f t="shared" si="112"/>
        <v>-4.1462267061582153E-2</v>
      </c>
      <c r="AE214" s="7">
        <v>0</v>
      </c>
      <c r="AF214" s="7">
        <v>0</v>
      </c>
      <c r="AG214" s="7">
        <v>0</v>
      </c>
      <c r="AH214" s="7">
        <v>0</v>
      </c>
      <c r="AI214" s="7">
        <f t="shared" si="114"/>
        <v>4.7320183303446338E-4</v>
      </c>
      <c r="AJ214" s="7">
        <v>0</v>
      </c>
      <c r="AK214" s="7">
        <f t="shared" si="116"/>
        <v>4.4622156373192471E-3</v>
      </c>
      <c r="AL214" s="7">
        <f t="shared" si="117"/>
        <v>8.4496721078561928E-4</v>
      </c>
      <c r="AM214" s="7">
        <f t="shared" si="118"/>
        <v>-1.9823559937727001E-2</v>
      </c>
      <c r="AN214" s="7">
        <v>0</v>
      </c>
      <c r="AU214" s="3"/>
      <c r="AV214" s="3"/>
      <c r="AW214" s="3"/>
      <c r="AX214" s="4">
        <v>38168</v>
      </c>
      <c r="AY214">
        <v>1468.8409999999999</v>
      </c>
      <c r="AZ214" s="6">
        <f t="shared" si="120"/>
        <v>-9.9785126276617162E-2</v>
      </c>
      <c r="BA214" s="4">
        <v>38168</v>
      </c>
      <c r="BB214">
        <v>156.63999999999999</v>
      </c>
      <c r="BC214" s="6">
        <f t="shared" si="121"/>
        <v>1.7142857142857054E-2</v>
      </c>
      <c r="BF214" s="6" t="e">
        <f t="shared" si="122"/>
        <v>#DIV/0!</v>
      </c>
      <c r="BG214" s="4">
        <v>38168</v>
      </c>
      <c r="BH214">
        <v>317.61</v>
      </c>
      <c r="BI214" s="6">
        <f t="shared" si="123"/>
        <v>9.5035280656029786E-3</v>
      </c>
      <c r="BJ214" s="4">
        <v>38168</v>
      </c>
      <c r="BK214">
        <v>248.54499999999999</v>
      </c>
      <c r="BL214" s="6">
        <f t="shared" si="124"/>
        <v>-4.1462267061582153E-2</v>
      </c>
      <c r="BO214" s="6" t="e">
        <f t="shared" si="125"/>
        <v>#DIV/0!</v>
      </c>
      <c r="BR214" s="6" t="e">
        <f t="shared" si="126"/>
        <v>#DIV/0!</v>
      </c>
      <c r="BU214" s="6" t="e">
        <f t="shared" si="127"/>
        <v>#DIV/0!</v>
      </c>
      <c r="BX214" s="6" t="e">
        <f t="shared" si="128"/>
        <v>#DIV/0!</v>
      </c>
      <c r="BY214" s="4">
        <v>38138</v>
      </c>
      <c r="BZ214">
        <v>401.71</v>
      </c>
      <c r="CA214" s="6">
        <f t="shared" si="129"/>
        <v>4.7320183303446338E-4</v>
      </c>
      <c r="CD214" s="6" t="e">
        <f t="shared" si="130"/>
        <v>#DIV/0!</v>
      </c>
      <c r="CE214" s="4">
        <v>38168</v>
      </c>
      <c r="CF214">
        <v>144.26910000000001</v>
      </c>
      <c r="CG214" s="6">
        <f t="shared" si="131"/>
        <v>4.4622156373192471E-3</v>
      </c>
      <c r="CH214" s="4">
        <v>38168</v>
      </c>
      <c r="CI214">
        <v>120.4614</v>
      </c>
      <c r="CJ214" s="6">
        <f t="shared" si="132"/>
        <v>8.4496721078561928E-4</v>
      </c>
      <c r="CK214" s="4">
        <v>38168</v>
      </c>
      <c r="CL214">
        <v>188.88</v>
      </c>
      <c r="CM214" s="6">
        <f t="shared" si="133"/>
        <v>-1.9823559937727001E-2</v>
      </c>
      <c r="CP214" s="6" t="e">
        <f t="shared" si="134"/>
        <v>#DIV/0!</v>
      </c>
    </row>
    <row r="215" spans="1:94" x14ac:dyDescent="0.35">
      <c r="A215" s="3">
        <v>38138</v>
      </c>
      <c r="B215" s="6">
        <f t="shared" si="106"/>
        <v>-2.4953777128672305E-2</v>
      </c>
      <c r="C215" s="8">
        <f t="shared" si="107"/>
        <v>-7.0507101979804361</v>
      </c>
      <c r="D215" s="8">
        <f t="shared" si="135"/>
        <v>92.949289802019564</v>
      </c>
      <c r="E215" s="7">
        <f>SUMPRODUCT(J215:X215,Z215:AN215)</f>
        <v>1.0931579836235808E-3</v>
      </c>
      <c r="F215" s="8">
        <f t="shared" si="108"/>
        <v>-1.2204251487490154</v>
      </c>
      <c r="G215" s="8">
        <f t="shared" si="136"/>
        <v>98.779574851250985</v>
      </c>
      <c r="H215" s="3"/>
      <c r="I215" s="3"/>
      <c r="J215" s="5">
        <v>5.92321194220796E-2</v>
      </c>
      <c r="K215" s="5">
        <v>5.6877807776096002E-2</v>
      </c>
      <c r="L215" s="5">
        <v>5.2548333504457402E-2</v>
      </c>
      <c r="M215" s="5">
        <v>7.8287691706518003E-2</v>
      </c>
      <c r="N215" s="5">
        <v>0.11770218622194401</v>
      </c>
      <c r="O215" s="5">
        <v>0.10309159296713701</v>
      </c>
      <c r="P215" s="5">
        <v>1.18474999624854E-10</v>
      </c>
      <c r="Q215" s="5">
        <v>5.2158592359169198E-2</v>
      </c>
      <c r="R215" s="5">
        <v>0.10802171079899001</v>
      </c>
      <c r="S215" s="5">
        <v>0.101431858001671</v>
      </c>
      <c r="T215" s="5">
        <v>0.105816162236869</v>
      </c>
      <c r="U215" s="5">
        <v>4.0529085357891202E-2</v>
      </c>
      <c r="V215" s="5">
        <v>0.12430285929032001</v>
      </c>
      <c r="X215" s="5">
        <v>2.3838333249891801E-10</v>
      </c>
      <c r="Z215" s="7">
        <f t="shared" si="109"/>
        <v>-2.4953777128672305E-2</v>
      </c>
      <c r="AA215" s="7">
        <f t="shared" si="110"/>
        <v>6.9073238458868369E-2</v>
      </c>
      <c r="AB215" s="7">
        <v>0</v>
      </c>
      <c r="AC215" s="7">
        <f t="shared" si="111"/>
        <v>-3.7771049331743037E-2</v>
      </c>
      <c r="AD215" s="7">
        <f t="shared" si="112"/>
        <v>1.6954736383852326E-2</v>
      </c>
      <c r="AE215" s="7">
        <v>0</v>
      </c>
      <c r="AF215" s="7">
        <v>0</v>
      </c>
      <c r="AG215" s="7">
        <v>0</v>
      </c>
      <c r="AH215" s="7">
        <v>0</v>
      </c>
      <c r="AI215" s="7">
        <f t="shared" si="114"/>
        <v>1.4216236438458491E-3</v>
      </c>
      <c r="AJ215" s="7">
        <v>0</v>
      </c>
      <c r="AK215" s="7">
        <f t="shared" si="116"/>
        <v>-1.5986396422072734E-2</v>
      </c>
      <c r="AL215" s="7">
        <f t="shared" si="117"/>
        <v>8.6565615239541879E-4</v>
      </c>
      <c r="AM215" s="7">
        <f t="shared" si="118"/>
        <v>-7.6217942115563812E-3</v>
      </c>
      <c r="AN215" s="7">
        <v>0</v>
      </c>
      <c r="AU215" s="3"/>
      <c r="AV215" s="3"/>
      <c r="AW215" s="3"/>
      <c r="AX215" s="4">
        <v>38138</v>
      </c>
      <c r="AY215">
        <v>1631.6559999999999</v>
      </c>
      <c r="AZ215" s="6">
        <f t="shared" si="120"/>
        <v>-2.4953777128672305E-2</v>
      </c>
      <c r="BA215" s="4">
        <v>38138</v>
      </c>
      <c r="BB215">
        <v>154</v>
      </c>
      <c r="BC215" s="6">
        <f t="shared" si="121"/>
        <v>6.9073238458868369E-2</v>
      </c>
      <c r="BF215" s="6" t="e">
        <f t="shared" si="122"/>
        <v>#DIV/0!</v>
      </c>
      <c r="BG215" s="4">
        <v>38138</v>
      </c>
      <c r="BH215">
        <v>314.62</v>
      </c>
      <c r="BI215" s="6">
        <f t="shared" si="123"/>
        <v>-3.7771049331743037E-2</v>
      </c>
      <c r="BJ215" s="4">
        <v>38138</v>
      </c>
      <c r="BK215">
        <v>259.29599999999999</v>
      </c>
      <c r="BL215" s="6">
        <f t="shared" si="124"/>
        <v>1.6954736383852326E-2</v>
      </c>
      <c r="BO215" s="6" t="e">
        <f t="shared" si="125"/>
        <v>#DIV/0!</v>
      </c>
      <c r="BR215" s="6" t="e">
        <f t="shared" si="126"/>
        <v>#DIV/0!</v>
      </c>
      <c r="BU215" s="6" t="e">
        <f t="shared" si="127"/>
        <v>#DIV/0!</v>
      </c>
      <c r="BX215" s="6" t="e">
        <f t="shared" si="128"/>
        <v>#DIV/0!</v>
      </c>
      <c r="BY215" s="4">
        <v>38107</v>
      </c>
      <c r="BZ215">
        <v>401.52</v>
      </c>
      <c r="CA215" s="6">
        <f t="shared" si="129"/>
        <v>1.4216236438458491E-3</v>
      </c>
      <c r="CD215" s="6" t="e">
        <f t="shared" si="130"/>
        <v>#DIV/0!</v>
      </c>
      <c r="CE215" s="4">
        <v>38138</v>
      </c>
      <c r="CF215">
        <v>143.62819999999999</v>
      </c>
      <c r="CG215" s="6">
        <f t="shared" si="131"/>
        <v>-1.5986396422072734E-2</v>
      </c>
      <c r="CH215" s="4">
        <v>38138</v>
      </c>
      <c r="CI215">
        <v>120.3597</v>
      </c>
      <c r="CJ215" s="6">
        <f t="shared" si="132"/>
        <v>8.6565615239541879E-4</v>
      </c>
      <c r="CK215" s="4">
        <v>38138</v>
      </c>
      <c r="CL215">
        <v>192.7</v>
      </c>
      <c r="CM215" s="6">
        <f t="shared" si="133"/>
        <v>-7.6217942115563812E-3</v>
      </c>
      <c r="CP215" s="6" t="e">
        <f t="shared" si="134"/>
        <v>#DIV/0!</v>
      </c>
    </row>
    <row r="216" spans="1:94" x14ac:dyDescent="0.35">
      <c r="A216" s="3">
        <v>38107</v>
      </c>
      <c r="B216" s="6">
        <f t="shared" si="106"/>
        <v>-8.3815858054512846E-2</v>
      </c>
      <c r="C216" s="8">
        <f t="shared" si="107"/>
        <v>-4.6719143957079439</v>
      </c>
      <c r="D216" s="8">
        <f t="shared" si="135"/>
        <v>95.328085604292056</v>
      </c>
      <c r="E216" s="7">
        <f>SUMPRODUCT(J216:X216,Z216:AN216)</f>
        <v>-1.5394941728688046E-2</v>
      </c>
      <c r="F216" s="8">
        <f t="shared" si="108"/>
        <v>-1.3282889174766694</v>
      </c>
      <c r="G216" s="8">
        <f t="shared" si="136"/>
        <v>98.671711082523331</v>
      </c>
      <c r="H216" s="3"/>
      <c r="I216" s="3"/>
      <c r="J216" s="5">
        <v>5.8437354777467303E-2</v>
      </c>
      <c r="K216" s="5">
        <v>5.9861070628600202E-2</v>
      </c>
      <c r="L216" s="5">
        <v>5.2611225406255797E-2</v>
      </c>
      <c r="M216" s="5">
        <v>7.3299600501910506E-2</v>
      </c>
      <c r="N216" s="5">
        <v>0.11743252519984</v>
      </c>
      <c r="O216" s="5">
        <v>9.9624162004815095E-2</v>
      </c>
      <c r="P216" s="5">
        <v>1.2447823992963499E-10</v>
      </c>
      <c r="Q216" s="5">
        <v>5.53299772944136E-2</v>
      </c>
      <c r="R216" s="5">
        <v>0.112744029880472</v>
      </c>
      <c r="S216" s="5">
        <v>9.7562410579882103E-2</v>
      </c>
      <c r="T216" s="5">
        <v>0.102346068428795</v>
      </c>
      <c r="U216" s="5">
        <v>4.7321594317045697E-2</v>
      </c>
      <c r="V216" s="5">
        <v>0.123429980273541</v>
      </c>
      <c r="X216" s="5">
        <v>5.8248284967424895E-10</v>
      </c>
      <c r="Z216" s="7">
        <f t="shared" si="109"/>
        <v>-8.3815858054512846E-2</v>
      </c>
      <c r="AA216" s="7">
        <f t="shared" si="110"/>
        <v>-0.12960725075528695</v>
      </c>
      <c r="AB216" s="7">
        <v>0</v>
      </c>
      <c r="AC216" s="7">
        <f t="shared" si="111"/>
        <v>-2.218965878166201E-2</v>
      </c>
      <c r="AD216" s="7">
        <f t="shared" si="112"/>
        <v>-1.7736548307438583E-2</v>
      </c>
      <c r="AE216" s="7">
        <v>0</v>
      </c>
      <c r="AF216" s="7">
        <v>0</v>
      </c>
      <c r="AG216" s="7">
        <v>0</v>
      </c>
      <c r="AH216" s="7">
        <v>0</v>
      </c>
      <c r="AI216" s="7">
        <f t="shared" si="114"/>
        <v>9.746146872166829E-3</v>
      </c>
      <c r="AJ216" s="7">
        <v>0</v>
      </c>
      <c r="AK216" s="7">
        <f t="shared" si="116"/>
        <v>-1.7644693324288245E-3</v>
      </c>
      <c r="AL216" s="7">
        <f t="shared" si="117"/>
        <v>8.3808483882058364E-4</v>
      </c>
      <c r="AM216" s="7">
        <f t="shared" si="118"/>
        <v>-3.1521197007481259E-2</v>
      </c>
      <c r="AN216" s="7">
        <v>0</v>
      </c>
      <c r="AU216" s="3"/>
      <c r="AV216" s="3"/>
      <c r="AW216" s="3"/>
      <c r="AX216" s="4">
        <v>38107</v>
      </c>
      <c r="AY216">
        <v>1673.414</v>
      </c>
      <c r="AZ216" s="6">
        <f t="shared" si="120"/>
        <v>-8.3815858054512846E-2</v>
      </c>
      <c r="BA216" s="4">
        <v>38107</v>
      </c>
      <c r="BB216">
        <v>144.05000000000001</v>
      </c>
      <c r="BC216" s="6">
        <f t="shared" si="121"/>
        <v>-0.12960725075528695</v>
      </c>
      <c r="BF216" s="6" t="e">
        <f t="shared" si="122"/>
        <v>#DIV/0!</v>
      </c>
      <c r="BG216" s="4">
        <v>38107</v>
      </c>
      <c r="BH216">
        <v>326.97000000000003</v>
      </c>
      <c r="BI216" s="6">
        <f t="shared" si="123"/>
        <v>-2.218965878166201E-2</v>
      </c>
      <c r="BJ216" s="4">
        <v>38107</v>
      </c>
      <c r="BK216">
        <v>254.97300000000001</v>
      </c>
      <c r="BL216" s="6">
        <f t="shared" si="124"/>
        <v>-1.7736548307438583E-2</v>
      </c>
      <c r="BO216" s="6" t="e">
        <f t="shared" si="125"/>
        <v>#DIV/0!</v>
      </c>
      <c r="BR216" s="6" t="e">
        <f t="shared" si="126"/>
        <v>#DIV/0!</v>
      </c>
      <c r="BU216" s="6" t="e">
        <f t="shared" si="127"/>
        <v>#DIV/0!</v>
      </c>
      <c r="BX216" s="6" t="e">
        <f t="shared" si="128"/>
        <v>#DIV/0!</v>
      </c>
      <c r="BY216" s="4">
        <v>38077</v>
      </c>
      <c r="BZ216">
        <v>400.95</v>
      </c>
      <c r="CA216" s="6">
        <f t="shared" si="129"/>
        <v>9.746146872166829E-3</v>
      </c>
      <c r="CD216" s="6" t="e">
        <f t="shared" si="130"/>
        <v>#DIV/0!</v>
      </c>
      <c r="CE216" s="4">
        <v>38107</v>
      </c>
      <c r="CF216">
        <v>145.9616</v>
      </c>
      <c r="CG216" s="6">
        <f t="shared" si="131"/>
        <v>-1.7644693324288245E-3</v>
      </c>
      <c r="CH216" s="4">
        <v>38107</v>
      </c>
      <c r="CI216">
        <v>120.2556</v>
      </c>
      <c r="CJ216" s="6">
        <f t="shared" si="132"/>
        <v>8.3808483882058364E-4</v>
      </c>
      <c r="CK216" s="4">
        <v>38107</v>
      </c>
      <c r="CL216">
        <v>194.18</v>
      </c>
      <c r="CM216" s="6">
        <f t="shared" si="133"/>
        <v>-3.1521197007481259E-2</v>
      </c>
      <c r="CP216" s="6" t="e">
        <f t="shared" si="134"/>
        <v>#DIV/0!</v>
      </c>
    </row>
    <row r="217" spans="1:94" x14ac:dyDescent="0.35">
      <c r="A217" s="3">
        <v>38077</v>
      </c>
      <c r="B217" s="6">
        <f t="shared" si="106"/>
        <v>4.0490456447608715E-2</v>
      </c>
      <c r="C217" s="8">
        <f t="shared" si="107"/>
        <v>4.0490456447608665</v>
      </c>
      <c r="D217" s="8">
        <f t="shared" si="135"/>
        <v>104.04904564476087</v>
      </c>
      <c r="E217" s="7">
        <f>SUMPRODUCT(J217:X217,Z217:AN217)</f>
        <v>2.1450758719742109E-3</v>
      </c>
      <c r="F217" s="8">
        <f t="shared" si="108"/>
        <v>0.21450758719740293</v>
      </c>
      <c r="G217" s="8">
        <f t="shared" si="136"/>
        <v>100.2145075871974</v>
      </c>
      <c r="H217" s="3"/>
      <c r="I217" s="3"/>
      <c r="J217" s="5">
        <v>5.9539144719091802E-2</v>
      </c>
      <c r="K217" s="5">
        <v>5.9120779575980699E-2</v>
      </c>
      <c r="L217" s="5">
        <v>5.5955829366877499E-2</v>
      </c>
      <c r="M217" s="5">
        <v>7.6034626979387704E-2</v>
      </c>
      <c r="N217" s="5">
        <v>0.111039507773118</v>
      </c>
      <c r="O217" s="5">
        <v>0.105618115155998</v>
      </c>
      <c r="P217" s="5">
        <v>2.56161279118948E-10</v>
      </c>
      <c r="Q217" s="5">
        <v>4.83376945117742E-2</v>
      </c>
      <c r="R217" s="5">
        <v>0.106457012081332</v>
      </c>
      <c r="S217" s="5">
        <v>9.6720729308578696E-2</v>
      </c>
      <c r="T217" s="5">
        <v>9.9806334470912E-2</v>
      </c>
      <c r="U217" s="5">
        <v>5.8847745108540898E-2</v>
      </c>
      <c r="V217" s="5">
        <v>0.12252248036183599</v>
      </c>
      <c r="X217" s="5">
        <v>3.3041176570339102E-10</v>
      </c>
      <c r="Z217" s="7">
        <f t="shared" si="109"/>
        <v>4.0490456447608715E-2</v>
      </c>
      <c r="AA217" s="7">
        <f t="shared" si="110"/>
        <v>-9.0809207273526343E-2</v>
      </c>
      <c r="AB217" s="7">
        <v>0</v>
      </c>
      <c r="AC217" s="7">
        <f t="shared" si="111"/>
        <v>-1.4761343547436627E-2</v>
      </c>
      <c r="AD217" s="7">
        <f t="shared" si="112"/>
        <v>3.0877435445310228E-2</v>
      </c>
      <c r="AE217" s="7">
        <v>0</v>
      </c>
      <c r="AF217" s="7">
        <v>0</v>
      </c>
      <c r="AG217" s="7">
        <v>0</v>
      </c>
      <c r="AH217" s="7">
        <v>0</v>
      </c>
      <c r="AI217" s="7">
        <f t="shared" si="114"/>
        <v>1.1875031853626134E-2</v>
      </c>
      <c r="AJ217" s="7">
        <v>0</v>
      </c>
      <c r="AK217" s="7">
        <f t="shared" si="116"/>
        <v>2.6091655175559704E-2</v>
      </c>
      <c r="AL217" s="7">
        <f t="shared" si="117"/>
        <v>9.2049275101547276E-4</v>
      </c>
      <c r="AM217" s="7">
        <f t="shared" si="118"/>
        <v>6.2735257214554582E-3</v>
      </c>
      <c r="AN217" s="7">
        <v>0</v>
      </c>
      <c r="AX217" s="4">
        <v>38077</v>
      </c>
      <c r="AY217">
        <v>1826.5039999999999</v>
      </c>
      <c r="AZ217" s="6">
        <f t="shared" si="120"/>
        <v>4.0490456447608715E-2</v>
      </c>
      <c r="BA217" s="4">
        <v>38077</v>
      </c>
      <c r="BB217">
        <v>165.5</v>
      </c>
      <c r="BC217" s="6">
        <f t="shared" si="121"/>
        <v>-9.0809207273526343E-2</v>
      </c>
      <c r="BF217" s="6" t="e">
        <f t="shared" si="122"/>
        <v>#DIV/0!</v>
      </c>
      <c r="BG217" s="4">
        <v>38077</v>
      </c>
      <c r="BH217">
        <v>334.39</v>
      </c>
      <c r="BI217" s="6">
        <f t="shared" si="123"/>
        <v>-1.4761343547436627E-2</v>
      </c>
      <c r="BJ217" s="4">
        <v>38077</v>
      </c>
      <c r="BK217">
        <v>259.577</v>
      </c>
      <c r="BL217" s="6">
        <f t="shared" si="124"/>
        <v>3.0877435445310228E-2</v>
      </c>
      <c r="BO217" s="6" t="e">
        <f t="shared" si="125"/>
        <v>#DIV/0!</v>
      </c>
      <c r="BR217" s="6" t="e">
        <f t="shared" si="126"/>
        <v>#DIV/0!</v>
      </c>
      <c r="BU217" s="6" t="e">
        <f t="shared" si="127"/>
        <v>#DIV/0!</v>
      </c>
      <c r="BX217" s="6" t="e">
        <f t="shared" si="128"/>
        <v>#DIV/0!</v>
      </c>
      <c r="BY217" s="4">
        <v>38046</v>
      </c>
      <c r="BZ217">
        <v>397.08</v>
      </c>
      <c r="CA217" s="6">
        <f t="shared" si="129"/>
        <v>1.1875031853626134E-2</v>
      </c>
      <c r="CD217" s="6" t="e">
        <f t="shared" si="130"/>
        <v>#DIV/0!</v>
      </c>
      <c r="CE217" s="4">
        <v>38077</v>
      </c>
      <c r="CF217">
        <v>146.21960000000001</v>
      </c>
      <c r="CG217" s="6">
        <f t="shared" si="131"/>
        <v>2.6091655175559704E-2</v>
      </c>
      <c r="CH217" s="4">
        <v>38077</v>
      </c>
      <c r="CI217">
        <v>120.1549</v>
      </c>
      <c r="CJ217" s="6">
        <f t="shared" si="132"/>
        <v>9.2049275101547276E-4</v>
      </c>
      <c r="CK217" s="4">
        <v>38077</v>
      </c>
      <c r="CL217">
        <v>200.5</v>
      </c>
      <c r="CM217" s="6">
        <f t="shared" si="133"/>
        <v>6.2735257214554582E-3</v>
      </c>
      <c r="CP217" s="6" t="e">
        <f t="shared" si="134"/>
        <v>#DIV/0!</v>
      </c>
    </row>
    <row r="218" spans="1:94" s="11" customFormat="1" x14ac:dyDescent="0.35">
      <c r="A218" s="3">
        <v>38046</v>
      </c>
      <c r="B218" s="10"/>
      <c r="C218" s="10"/>
      <c r="D218" s="14">
        <v>100</v>
      </c>
      <c r="E218" s="10"/>
      <c r="F218" s="10"/>
      <c r="G218" s="14">
        <v>100</v>
      </c>
      <c r="H218" s="10"/>
      <c r="I218" s="10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X218" s="13">
        <v>38044</v>
      </c>
      <c r="AY218" s="11">
        <v>1755.4259999999999</v>
      </c>
      <c r="AZ218" s="12">
        <f t="shared" si="120"/>
        <v>5.3241486564079947E-2</v>
      </c>
      <c r="BA218" s="13">
        <v>38044</v>
      </c>
      <c r="BB218" s="11">
        <v>182.03</v>
      </c>
      <c r="BC218" s="12">
        <f t="shared" si="121"/>
        <v>8.2223543400713514E-2</v>
      </c>
      <c r="BF218" s="12" t="e">
        <f t="shared" si="122"/>
        <v>#DIV/0!</v>
      </c>
      <c r="BG218" s="13">
        <v>38044</v>
      </c>
      <c r="BH218" s="11">
        <v>339.4</v>
      </c>
      <c r="BI218" s="12">
        <f t="shared" si="123"/>
        <v>2.8048706609317232E-2</v>
      </c>
      <c r="BJ218" s="13">
        <v>38044</v>
      </c>
      <c r="BK218" s="11">
        <v>251.80199999999999</v>
      </c>
      <c r="BL218" s="12">
        <f t="shared" si="124"/>
        <v>6.4882009642222724E-2</v>
      </c>
      <c r="BO218" s="12" t="e">
        <f t="shared" si="125"/>
        <v>#DIV/0!</v>
      </c>
      <c r="BR218" s="12" t="e">
        <f t="shared" si="126"/>
        <v>#DIV/0!</v>
      </c>
      <c r="BU218" s="12" t="e">
        <f t="shared" si="127"/>
        <v>#DIV/0!</v>
      </c>
      <c r="BX218" s="12" t="e">
        <f t="shared" si="128"/>
        <v>#DIV/0!</v>
      </c>
      <c r="BY218" s="13">
        <v>38017</v>
      </c>
      <c r="BZ218" s="11">
        <v>392.42</v>
      </c>
      <c r="CA218" s="12">
        <f t="shared" si="129"/>
        <v>1.4477017734346783E-2</v>
      </c>
      <c r="CD218" s="12" t="e">
        <f t="shared" si="130"/>
        <v>#DIV/0!</v>
      </c>
      <c r="CE218" s="13">
        <v>38046</v>
      </c>
      <c r="CF218" s="11">
        <v>142.50149999999999</v>
      </c>
      <c r="CG218" s="12">
        <f t="shared" si="131"/>
        <v>1.5084350840801413E-2</v>
      </c>
      <c r="CH218" s="13">
        <v>38044</v>
      </c>
      <c r="CI218" s="11">
        <v>120.0444</v>
      </c>
      <c r="CJ218" s="12">
        <f t="shared" si="132"/>
        <v>7.8198858530096282E-4</v>
      </c>
      <c r="CK218" s="13">
        <v>38046</v>
      </c>
      <c r="CL218" s="11">
        <v>199.25</v>
      </c>
      <c r="CM218" s="12">
        <f t="shared" si="133"/>
        <v>4.1884542982639564E-2</v>
      </c>
      <c r="CP218" s="12" t="e">
        <f t="shared" si="134"/>
        <v>#DIV/0!</v>
      </c>
    </row>
    <row r="219" spans="1:94" x14ac:dyDescent="0.35">
      <c r="A219" s="3"/>
      <c r="B219" s="3"/>
      <c r="C219" s="3"/>
      <c r="D219" s="3"/>
      <c r="E219" s="3"/>
      <c r="F219" s="3"/>
      <c r="G219" s="3"/>
      <c r="H219" s="3"/>
      <c r="I219" s="3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X219" s="4">
        <v>38016</v>
      </c>
      <c r="AY219">
        <v>1666.6890000000001</v>
      </c>
      <c r="AZ219" s="6">
        <f t="shared" si="120"/>
        <v>6.217597428378973E-2</v>
      </c>
      <c r="BA219" s="4">
        <v>38016</v>
      </c>
      <c r="BB219">
        <v>168.2</v>
      </c>
      <c r="BC219" s="6">
        <f t="shared" si="121"/>
        <v>-2.328552348876383E-2</v>
      </c>
      <c r="BF219" s="6" t="e">
        <f t="shared" si="122"/>
        <v>#DIV/0!</v>
      </c>
      <c r="BG219" s="4">
        <v>38016</v>
      </c>
      <c r="BH219">
        <v>330.14</v>
      </c>
      <c r="BI219" s="6">
        <f t="shared" si="123"/>
        <v>2.6842088893035972E-2</v>
      </c>
      <c r="BJ219" s="4">
        <v>38016</v>
      </c>
      <c r="BK219">
        <v>236.46</v>
      </c>
      <c r="BL219" s="6">
        <f t="shared" si="124"/>
        <v>1.8131402072775395E-2</v>
      </c>
      <c r="BO219" s="6" t="e">
        <f t="shared" si="125"/>
        <v>#DIV/0!</v>
      </c>
      <c r="BR219" s="6" t="e">
        <f t="shared" si="126"/>
        <v>#DIV/0!</v>
      </c>
      <c r="BU219" s="6" t="e">
        <f t="shared" si="127"/>
        <v>#DIV/0!</v>
      </c>
      <c r="BX219" s="6" t="e">
        <f t="shared" si="128"/>
        <v>#DIV/0!</v>
      </c>
      <c r="BY219" s="4">
        <v>37986</v>
      </c>
      <c r="BZ219">
        <v>386.82</v>
      </c>
      <c r="CA219" s="6">
        <f t="shared" si="129"/>
        <v>1.8563867604076183E-2</v>
      </c>
      <c r="CD219" s="6" t="e">
        <f t="shared" si="130"/>
        <v>#DIV/0!</v>
      </c>
      <c r="CE219" s="4">
        <v>38017</v>
      </c>
      <c r="CF219">
        <v>140.38390000000001</v>
      </c>
      <c r="CG219" s="6">
        <f t="shared" si="131"/>
        <v>1.141648408889687E-2</v>
      </c>
      <c r="CH219" s="4">
        <v>38016</v>
      </c>
      <c r="CI219">
        <v>119.95059999999999</v>
      </c>
      <c r="CJ219" s="6">
        <f t="shared" si="132"/>
        <v>8.2769162479533979E-4</v>
      </c>
      <c r="CK219" s="4">
        <v>38017</v>
      </c>
      <c r="CL219">
        <v>191.24</v>
      </c>
      <c r="CM219" s="6">
        <f t="shared" si="133"/>
        <v>1.0301653547466941E-2</v>
      </c>
      <c r="CP219" s="6" t="e">
        <f t="shared" si="134"/>
        <v>#DIV/0!</v>
      </c>
    </row>
    <row r="220" spans="1:94" x14ac:dyDescent="0.35">
      <c r="A220" s="3"/>
      <c r="B220" s="3"/>
      <c r="C220" s="3"/>
      <c r="D220" s="3"/>
      <c r="E220" s="3"/>
      <c r="F220" s="3"/>
      <c r="G220" s="3"/>
      <c r="H220" s="3"/>
      <c r="I220" s="3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X220" s="4">
        <v>37986</v>
      </c>
      <c r="AY220">
        <v>1569.127</v>
      </c>
      <c r="AZ220" s="6">
        <f t="shared" si="120"/>
        <v>7.3318330437637594E-2</v>
      </c>
      <c r="BA220" s="4">
        <v>37986</v>
      </c>
      <c r="BB220">
        <v>172.21</v>
      </c>
      <c r="BC220" s="6">
        <f t="shared" si="121"/>
        <v>0.1858559427076161</v>
      </c>
      <c r="BF220" s="6" t="e">
        <f t="shared" si="122"/>
        <v>#DIV/0!</v>
      </c>
      <c r="BG220" s="4">
        <v>37986</v>
      </c>
      <c r="BH220">
        <v>321.51</v>
      </c>
      <c r="BI220" s="6">
        <f t="shared" si="123"/>
        <v>8.2088045234248744E-2</v>
      </c>
      <c r="BJ220" s="4">
        <v>37986</v>
      </c>
      <c r="BK220">
        <v>232.249</v>
      </c>
      <c r="BL220" s="6">
        <f t="shared" si="124"/>
        <v>7.3755409253985299E-2</v>
      </c>
      <c r="BO220" s="6" t="e">
        <f t="shared" si="125"/>
        <v>#DIV/0!</v>
      </c>
      <c r="BR220" s="6" t="e">
        <f t="shared" si="126"/>
        <v>#DIV/0!</v>
      </c>
      <c r="BU220" s="6" t="e">
        <f t="shared" si="127"/>
        <v>#DIV/0!</v>
      </c>
      <c r="BX220" s="6" t="e">
        <f t="shared" si="128"/>
        <v>#DIV/0!</v>
      </c>
      <c r="BY220" s="4">
        <v>37955</v>
      </c>
      <c r="BZ220">
        <v>379.77</v>
      </c>
      <c r="CA220" s="6">
        <f t="shared" si="129"/>
        <v>5.4805401111993465E-3</v>
      </c>
      <c r="CD220" s="6" t="e">
        <f t="shared" si="130"/>
        <v>#DIV/0!</v>
      </c>
      <c r="CE220" s="4">
        <v>37986</v>
      </c>
      <c r="CF220">
        <v>138.79929999999999</v>
      </c>
      <c r="CG220" s="6">
        <f t="shared" si="131"/>
        <v>3.3116462138844636E-2</v>
      </c>
      <c r="CH220" s="4">
        <v>37986</v>
      </c>
      <c r="CI220">
        <v>119.8514</v>
      </c>
      <c r="CJ220" s="6">
        <f t="shared" si="132"/>
        <v>9.0610800306316504E-4</v>
      </c>
      <c r="CK220" s="4">
        <v>37986</v>
      </c>
      <c r="CL220">
        <v>189.29</v>
      </c>
      <c r="CM220" s="6">
        <f t="shared" si="133"/>
        <v>3.1834287271736192E-2</v>
      </c>
      <c r="CP220" s="6" t="e">
        <f t="shared" si="134"/>
        <v>#DIV/0!</v>
      </c>
    </row>
    <row r="221" spans="1:94" x14ac:dyDescent="0.35">
      <c r="A221" s="3"/>
      <c r="B221" s="3"/>
      <c r="C221" s="3"/>
      <c r="D221" s="3"/>
      <c r="E221" s="3"/>
      <c r="F221" s="3"/>
      <c r="G221" s="3"/>
      <c r="H221" s="3"/>
      <c r="I221" s="3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X221" s="4">
        <v>37953</v>
      </c>
      <c r="AY221">
        <v>1461.94</v>
      </c>
      <c r="AZ221" s="6">
        <f t="shared" si="120"/>
        <v>3.6267299888359208E-2</v>
      </c>
      <c r="BA221" s="4">
        <v>37953</v>
      </c>
      <c r="BB221">
        <v>145.22</v>
      </c>
      <c r="BC221" s="6">
        <f t="shared" si="121"/>
        <v>1.9803370786516804E-2</v>
      </c>
      <c r="BF221" s="6" t="e">
        <f t="shared" si="122"/>
        <v>#DIV/0!</v>
      </c>
      <c r="BG221" s="4">
        <v>37953</v>
      </c>
      <c r="BH221">
        <v>297.12</v>
      </c>
      <c r="BI221" s="6">
        <f t="shared" si="123"/>
        <v>-1.7102782096662196E-2</v>
      </c>
      <c r="BJ221" s="4">
        <v>37953</v>
      </c>
      <c r="BK221">
        <v>216.29599999999999</v>
      </c>
      <c r="BL221" s="6">
        <f t="shared" si="124"/>
        <v>-3.1477700606972153E-3</v>
      </c>
      <c r="BO221" s="6" t="e">
        <f t="shared" si="125"/>
        <v>#DIV/0!</v>
      </c>
      <c r="BR221" s="6" t="e">
        <f t="shared" si="126"/>
        <v>#DIV/0!</v>
      </c>
      <c r="BU221" s="6" t="e">
        <f t="shared" si="127"/>
        <v>#DIV/0!</v>
      </c>
      <c r="BX221" s="6" t="e">
        <f t="shared" si="128"/>
        <v>#DIV/0!</v>
      </c>
      <c r="BY221" s="4">
        <v>37925</v>
      </c>
      <c r="BZ221">
        <v>377.7</v>
      </c>
      <c r="CA221" s="6">
        <f t="shared" si="129"/>
        <v>9.0099639601434961E-4</v>
      </c>
      <c r="CD221" s="6" t="e">
        <f t="shared" si="130"/>
        <v>#DIV/0!</v>
      </c>
      <c r="CE221" s="4">
        <v>37955</v>
      </c>
      <c r="CF221">
        <v>134.3501</v>
      </c>
      <c r="CG221" s="6">
        <f t="shared" si="131"/>
        <v>-9.4710276942405712E-3</v>
      </c>
      <c r="CH221" s="4">
        <v>37953</v>
      </c>
      <c r="CI221">
        <v>119.74290000000001</v>
      </c>
      <c r="CJ221" s="6">
        <f t="shared" si="132"/>
        <v>7.7475842079668717E-4</v>
      </c>
      <c r="CK221" s="4">
        <v>37955</v>
      </c>
      <c r="CL221">
        <v>183.45</v>
      </c>
      <c r="CM221" s="6">
        <f t="shared" si="133"/>
        <v>0</v>
      </c>
      <c r="CP221" s="6" t="e">
        <f t="shared" si="134"/>
        <v>#DIV/0!</v>
      </c>
    </row>
    <row r="222" spans="1:94" x14ac:dyDescent="0.35">
      <c r="A222" s="3"/>
      <c r="B222" s="3"/>
      <c r="C222" s="3"/>
      <c r="D222" s="3"/>
      <c r="E222" s="3"/>
      <c r="F222" s="3"/>
      <c r="G222" s="3"/>
      <c r="H222" s="3"/>
      <c r="I222" s="3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X222" s="4">
        <v>37925</v>
      </c>
      <c r="AY222">
        <v>1410.7750000000001</v>
      </c>
      <c r="AZ222" s="6">
        <f t="shared" si="120"/>
        <v>-1.5066785072984581E-2</v>
      </c>
      <c r="BA222" s="4">
        <v>37925</v>
      </c>
      <c r="BB222">
        <v>142.4</v>
      </c>
      <c r="BC222" s="6">
        <f t="shared" si="121"/>
        <v>0.12524693796918221</v>
      </c>
      <c r="BF222" s="6" t="e">
        <f t="shared" si="122"/>
        <v>#DIV/0!</v>
      </c>
      <c r="BG222" s="4">
        <v>37925</v>
      </c>
      <c r="BH222">
        <v>302.29000000000002</v>
      </c>
      <c r="BI222" s="6">
        <f t="shared" si="123"/>
        <v>7.6378008830651073E-2</v>
      </c>
      <c r="BJ222" s="4">
        <v>37925</v>
      </c>
      <c r="BK222">
        <v>216.97900000000001</v>
      </c>
      <c r="BL222" s="6">
        <f t="shared" si="124"/>
        <v>4.775724446976911E-2</v>
      </c>
      <c r="BO222" s="6" t="e">
        <f t="shared" si="125"/>
        <v>#DIV/0!</v>
      </c>
      <c r="BR222" s="6" t="e">
        <f t="shared" si="126"/>
        <v>#DIV/0!</v>
      </c>
      <c r="BU222" s="6" t="e">
        <f t="shared" si="127"/>
        <v>#DIV/0!</v>
      </c>
      <c r="BX222" s="6" t="e">
        <f t="shared" si="128"/>
        <v>#DIV/0!</v>
      </c>
      <c r="BY222" s="4">
        <v>37894</v>
      </c>
      <c r="BZ222">
        <v>377.36</v>
      </c>
      <c r="CA222" s="6">
        <f t="shared" si="129"/>
        <v>3.0418873900933827E-2</v>
      </c>
      <c r="CD222" s="6" t="e">
        <f t="shared" si="130"/>
        <v>#DIV/0!</v>
      </c>
      <c r="CE222" s="4">
        <v>37925</v>
      </c>
      <c r="CF222">
        <v>135.63470000000001</v>
      </c>
      <c r="CG222" s="6">
        <f t="shared" si="131"/>
        <v>4.101197932016902E-2</v>
      </c>
      <c r="CH222" s="4">
        <v>37925</v>
      </c>
      <c r="CI222">
        <v>119.6502</v>
      </c>
      <c r="CJ222" s="6">
        <f t="shared" si="132"/>
        <v>8.7414269187433425E-4</v>
      </c>
      <c r="CK222" s="4">
        <v>37925</v>
      </c>
      <c r="CL222">
        <v>183.45</v>
      </c>
      <c r="CM222" s="6">
        <f t="shared" si="133"/>
        <v>3.0849629130141495E-2</v>
      </c>
      <c r="CP222" s="6" t="e">
        <f t="shared" si="134"/>
        <v>#DIV/0!</v>
      </c>
    </row>
    <row r="223" spans="1:94" x14ac:dyDescent="0.35">
      <c r="A223" s="3"/>
      <c r="B223" s="3"/>
      <c r="C223" s="3"/>
      <c r="D223" s="3"/>
      <c r="E223" s="3"/>
      <c r="F223" s="3"/>
      <c r="G223" s="3"/>
      <c r="H223" s="3"/>
      <c r="I223" s="3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X223" s="4">
        <v>37894</v>
      </c>
      <c r="AY223">
        <v>1432.356</v>
      </c>
      <c r="AZ223" s="6">
        <f t="shared" si="120"/>
        <v>-3.8945894427070346E-2</v>
      </c>
      <c r="BA223" s="4">
        <v>37894</v>
      </c>
      <c r="BB223">
        <v>126.55</v>
      </c>
      <c r="BC223" s="6">
        <f t="shared" si="121"/>
        <v>-1.302448915925754E-2</v>
      </c>
      <c r="BF223" s="6" t="e">
        <f t="shared" si="122"/>
        <v>#DIV/0!</v>
      </c>
      <c r="BG223" s="4">
        <v>37894</v>
      </c>
      <c r="BH223">
        <v>280.83999999999997</v>
      </c>
      <c r="BI223" s="6">
        <f t="shared" si="123"/>
        <v>3.6118797269876268E-2</v>
      </c>
      <c r="BJ223" s="4">
        <v>37894</v>
      </c>
      <c r="BK223">
        <v>207.089</v>
      </c>
      <c r="BL223" s="6">
        <f t="shared" si="124"/>
        <v>8.3608807438768299E-4</v>
      </c>
      <c r="BO223" s="6" t="e">
        <f t="shared" si="125"/>
        <v>#DIV/0!</v>
      </c>
      <c r="BR223" s="6" t="e">
        <f t="shared" si="126"/>
        <v>#DIV/0!</v>
      </c>
      <c r="BU223" s="6" t="e">
        <f t="shared" si="127"/>
        <v>#DIV/0!</v>
      </c>
      <c r="BX223" s="6" t="e">
        <f t="shared" si="128"/>
        <v>#DIV/0!</v>
      </c>
      <c r="BY223" s="4">
        <v>37864</v>
      </c>
      <c r="BZ223">
        <v>366.22</v>
      </c>
      <c r="CA223" s="6">
        <f t="shared" si="129"/>
        <v>1.3028685236923007E-2</v>
      </c>
      <c r="CD223" s="6" t="e">
        <f t="shared" si="130"/>
        <v>#DIV/0!</v>
      </c>
      <c r="CE223" s="4">
        <v>37894</v>
      </c>
      <c r="CF223">
        <v>130.2912</v>
      </c>
      <c r="CG223" s="6">
        <f t="shared" si="131"/>
        <v>2.2069725081543621E-2</v>
      </c>
      <c r="CH223" s="4">
        <v>37894</v>
      </c>
      <c r="CI223">
        <v>119.5457</v>
      </c>
      <c r="CJ223" s="6">
        <f t="shared" si="132"/>
        <v>8.9334304540396E-4</v>
      </c>
      <c r="CK223" s="4">
        <v>37894</v>
      </c>
      <c r="CL223">
        <v>177.96</v>
      </c>
      <c r="CM223" s="6">
        <f t="shared" si="133"/>
        <v>9.4157685762903936E-3</v>
      </c>
      <c r="CP223" s="6" t="e">
        <f t="shared" si="134"/>
        <v>#DIV/0!</v>
      </c>
    </row>
    <row r="224" spans="1:94" x14ac:dyDescent="0.35">
      <c r="A224" s="3"/>
      <c r="B224" s="3"/>
      <c r="C224" s="3"/>
      <c r="D224" s="3"/>
      <c r="E224" s="3"/>
      <c r="F224" s="3"/>
      <c r="G224" s="3"/>
      <c r="H224" s="3"/>
      <c r="I224" s="3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X224" s="4">
        <v>37862</v>
      </c>
      <c r="AY224">
        <v>1490.4010000000001</v>
      </c>
      <c r="AZ224" s="6">
        <f t="shared" si="120"/>
        <v>-3.6049175429360029E-2</v>
      </c>
      <c r="BA224" s="4">
        <v>37862</v>
      </c>
      <c r="BB224">
        <v>128.22</v>
      </c>
      <c r="BC224" s="6">
        <f t="shared" si="121"/>
        <v>6.9480356993911072E-2</v>
      </c>
      <c r="BF224" s="6" t="e">
        <f t="shared" si="122"/>
        <v>#DIV/0!</v>
      </c>
      <c r="BG224" s="4">
        <v>37862</v>
      </c>
      <c r="BH224">
        <v>271.05</v>
      </c>
      <c r="BI224" s="6">
        <f t="shared" si="123"/>
        <v>3.6678650654019859E-2</v>
      </c>
      <c r="BJ224" s="4">
        <v>37862</v>
      </c>
      <c r="BK224">
        <v>206.916</v>
      </c>
      <c r="BL224" s="6">
        <f t="shared" si="124"/>
        <v>3.9491597799603075E-2</v>
      </c>
      <c r="BO224" s="6" t="e">
        <f t="shared" si="125"/>
        <v>#DIV/0!</v>
      </c>
      <c r="BR224" s="6" t="e">
        <f t="shared" si="126"/>
        <v>#DIV/0!</v>
      </c>
      <c r="BU224" s="6" t="e">
        <f t="shared" si="127"/>
        <v>#DIV/0!</v>
      </c>
      <c r="BX224" s="6" t="e">
        <f t="shared" si="128"/>
        <v>#DIV/0!</v>
      </c>
      <c r="BY224" s="4">
        <v>37833</v>
      </c>
      <c r="BZ224">
        <v>361.51</v>
      </c>
      <c r="CA224" s="6">
        <f t="shared" si="129"/>
        <v>-1.0500428306943973E-3</v>
      </c>
      <c r="CD224" s="6" t="e">
        <f t="shared" si="130"/>
        <v>#DIV/0!</v>
      </c>
      <c r="CE224" s="4">
        <v>37864</v>
      </c>
      <c r="CF224">
        <v>127.4778</v>
      </c>
      <c r="CG224" s="6">
        <f t="shared" si="131"/>
        <v>4.3892900046430636E-2</v>
      </c>
      <c r="CH224" s="4">
        <v>37862</v>
      </c>
      <c r="CI224">
        <v>119.43899999999999</v>
      </c>
      <c r="CJ224" s="6">
        <f t="shared" si="132"/>
        <v>8.3123987135889433E-4</v>
      </c>
      <c r="CK224" s="4">
        <v>37864</v>
      </c>
      <c r="CL224">
        <v>176.3</v>
      </c>
      <c r="CM224" s="6">
        <f t="shared" si="133"/>
        <v>9.9100647304807138E-3</v>
      </c>
      <c r="CP224" s="6" t="e">
        <f t="shared" si="134"/>
        <v>#DIV/0!</v>
      </c>
    </row>
    <row r="225" spans="1:94" x14ac:dyDescent="0.35">
      <c r="A225" s="3"/>
      <c r="B225" s="3"/>
      <c r="C225" s="3"/>
      <c r="D225" s="3"/>
      <c r="E225" s="3"/>
      <c r="F225" s="3"/>
      <c r="G225" s="3"/>
      <c r="H225" s="3"/>
      <c r="I225" s="3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X225" s="4">
        <v>37833</v>
      </c>
      <c r="AY225">
        <v>1546.1379999999999</v>
      </c>
      <c r="AZ225" s="6">
        <f t="shared" si="120"/>
        <v>-6.2780142245097261E-3</v>
      </c>
      <c r="BA225" s="4">
        <v>37833</v>
      </c>
      <c r="BB225">
        <v>119.89</v>
      </c>
      <c r="BC225" s="6">
        <f t="shared" si="121"/>
        <v>8.4781035106768043E-2</v>
      </c>
      <c r="BF225" s="6" t="e">
        <f t="shared" si="122"/>
        <v>#DIV/0!</v>
      </c>
      <c r="BG225" s="4">
        <v>37833</v>
      </c>
      <c r="BH225">
        <v>261.45999999999998</v>
      </c>
      <c r="BI225" s="6">
        <f t="shared" si="123"/>
        <v>4.4336155935452808E-2</v>
      </c>
      <c r="BJ225" s="4">
        <v>37833</v>
      </c>
      <c r="BK225">
        <v>199.05500000000001</v>
      </c>
      <c r="BL225" s="6">
        <f t="shared" si="124"/>
        <v>6.0142016021024316E-3</v>
      </c>
      <c r="BO225" s="6" t="e">
        <f t="shared" si="125"/>
        <v>#DIV/0!</v>
      </c>
      <c r="BR225" s="6" t="e">
        <f t="shared" si="126"/>
        <v>#DIV/0!</v>
      </c>
      <c r="BU225" s="6" t="e">
        <f t="shared" si="127"/>
        <v>#DIV/0!</v>
      </c>
      <c r="BX225" s="6" t="e">
        <f t="shared" si="128"/>
        <v>#DIV/0!</v>
      </c>
      <c r="BY225" s="4">
        <v>37802</v>
      </c>
      <c r="BZ225">
        <v>361.89</v>
      </c>
      <c r="CA225" s="6">
        <f t="shared" si="129"/>
        <v>1.634510068245006E-2</v>
      </c>
      <c r="CD225" s="6" t="e">
        <f t="shared" si="130"/>
        <v>#DIV/0!</v>
      </c>
      <c r="CE225" s="4">
        <v>37833</v>
      </c>
      <c r="CF225">
        <v>122.1177</v>
      </c>
      <c r="CG225" s="6">
        <f t="shared" si="131"/>
        <v>3.0423028177689656E-2</v>
      </c>
      <c r="CH225" s="4">
        <v>37833</v>
      </c>
      <c r="CI225">
        <v>119.3398</v>
      </c>
      <c r="CJ225" s="6">
        <f t="shared" si="132"/>
        <v>8.8229423338524564E-4</v>
      </c>
      <c r="CK225" s="4">
        <v>37833</v>
      </c>
      <c r="CL225">
        <v>174.57</v>
      </c>
      <c r="CM225" s="6">
        <f t="shared" si="133"/>
        <v>-1.4300423292529459E-3</v>
      </c>
      <c r="CP225" s="6" t="e">
        <f t="shared" si="134"/>
        <v>#DIV/0!</v>
      </c>
    </row>
    <row r="226" spans="1:94" x14ac:dyDescent="0.35">
      <c r="A226" s="3"/>
      <c r="B226" s="3"/>
      <c r="C226" s="3"/>
      <c r="D226" s="3"/>
      <c r="E226" s="3"/>
      <c r="F226" s="3"/>
      <c r="G226" s="3"/>
      <c r="H226" s="3"/>
      <c r="I226" s="3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X226" s="4">
        <v>37802</v>
      </c>
      <c r="AY226">
        <v>1555.9059999999999</v>
      </c>
      <c r="AZ226" s="6">
        <f t="shared" si="120"/>
        <v>-5.7198656487513481E-2</v>
      </c>
      <c r="BA226" s="4">
        <v>37802</v>
      </c>
      <c r="BB226">
        <v>110.52</v>
      </c>
      <c r="BC226" s="6">
        <f t="shared" si="121"/>
        <v>6.989351403678605E-2</v>
      </c>
      <c r="BF226" s="6" t="e">
        <f t="shared" si="122"/>
        <v>#DIV/0!</v>
      </c>
      <c r="BG226" s="4">
        <v>37802</v>
      </c>
      <c r="BH226">
        <v>250.36</v>
      </c>
      <c r="BI226" s="6">
        <f t="shared" si="123"/>
        <v>5.6861834606779633E-2</v>
      </c>
      <c r="BJ226" s="4">
        <v>37802</v>
      </c>
      <c r="BK226">
        <v>197.86500000000001</v>
      </c>
      <c r="BL226" s="6">
        <f t="shared" si="124"/>
        <v>-2.4723852898990005E-2</v>
      </c>
      <c r="BO226" s="6" t="e">
        <f t="shared" si="125"/>
        <v>#DIV/0!</v>
      </c>
      <c r="BR226" s="6" t="e">
        <f t="shared" si="126"/>
        <v>#DIV/0!</v>
      </c>
      <c r="BU226" s="6" t="e">
        <f t="shared" si="127"/>
        <v>#DIV/0!</v>
      </c>
      <c r="BX226" s="6" t="e">
        <f t="shared" si="128"/>
        <v>#DIV/0!</v>
      </c>
      <c r="BY226" s="4">
        <v>37772</v>
      </c>
      <c r="BZ226">
        <v>356.07</v>
      </c>
      <c r="CA226" s="6">
        <f t="shared" si="129"/>
        <v>2.9639696952171651E-2</v>
      </c>
      <c r="CD226" s="6" t="e">
        <f t="shared" si="130"/>
        <v>#DIV/0!</v>
      </c>
      <c r="CE226" s="4">
        <v>37802</v>
      </c>
      <c r="CF226">
        <v>118.51220000000001</v>
      </c>
      <c r="CG226" s="6">
        <f t="shared" si="131"/>
        <v>3.0185231706967342E-2</v>
      </c>
      <c r="CH226" s="4">
        <v>37802</v>
      </c>
      <c r="CI226">
        <v>119.2346</v>
      </c>
      <c r="CJ226" s="6">
        <f t="shared" si="132"/>
        <v>1.0502940571491218E-3</v>
      </c>
      <c r="CK226" s="4">
        <v>37802</v>
      </c>
      <c r="CL226">
        <v>174.82</v>
      </c>
      <c r="CM226" s="6">
        <f t="shared" si="133"/>
        <v>-1.6317803286068005E-2</v>
      </c>
      <c r="CP226" s="6" t="e">
        <f t="shared" si="134"/>
        <v>#DIV/0!</v>
      </c>
    </row>
    <row r="227" spans="1:94" x14ac:dyDescent="0.35">
      <c r="A227" s="3"/>
      <c r="B227" s="3"/>
      <c r="C227" s="3"/>
      <c r="D227" s="3"/>
      <c r="E227" s="3"/>
      <c r="F227" s="3"/>
      <c r="G227" s="3"/>
      <c r="H227" s="3"/>
      <c r="I227" s="3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X227" s="4">
        <v>37771</v>
      </c>
      <c r="AY227">
        <v>1650.3009999999999</v>
      </c>
      <c r="AZ227" s="6">
        <f t="shared" si="120"/>
        <v>3.6493622644448311E-2</v>
      </c>
      <c r="BA227" s="4">
        <v>37771</v>
      </c>
      <c r="BB227">
        <v>103.3</v>
      </c>
      <c r="BC227" s="6">
        <f t="shared" si="121"/>
        <v>0.12502722718362017</v>
      </c>
      <c r="BF227" s="6" t="e">
        <f t="shared" si="122"/>
        <v>#DIV/0!</v>
      </c>
      <c r="BG227" s="4">
        <v>37771</v>
      </c>
      <c r="BH227">
        <v>236.89</v>
      </c>
      <c r="BI227" s="6">
        <f t="shared" si="123"/>
        <v>8.5506117399074363E-2</v>
      </c>
      <c r="BJ227" s="4">
        <v>37771</v>
      </c>
      <c r="BK227">
        <v>202.881</v>
      </c>
      <c r="BL227" s="6">
        <f t="shared" si="124"/>
        <v>5.8458022913666884E-2</v>
      </c>
      <c r="BO227" s="6" t="e">
        <f t="shared" si="125"/>
        <v>#DIV/0!</v>
      </c>
      <c r="BR227" s="6" t="e">
        <f t="shared" si="126"/>
        <v>#DIV/0!</v>
      </c>
      <c r="BU227" s="6" t="e">
        <f t="shared" si="127"/>
        <v>#DIV/0!</v>
      </c>
      <c r="BX227" s="6" t="e">
        <f t="shared" si="128"/>
        <v>#DIV/0!</v>
      </c>
      <c r="BY227" s="4">
        <v>37741</v>
      </c>
      <c r="BZ227">
        <v>345.82</v>
      </c>
      <c r="CA227" s="6">
        <f t="shared" si="129"/>
        <v>2.1564457048328052E-2</v>
      </c>
      <c r="CD227" s="6" t="e">
        <f t="shared" si="130"/>
        <v>#DIV/0!</v>
      </c>
      <c r="CE227" s="4">
        <v>37772</v>
      </c>
      <c r="CF227">
        <v>115.0397</v>
      </c>
      <c r="CG227" s="6">
        <f t="shared" si="131"/>
        <v>2.3247270873933999E-2</v>
      </c>
      <c r="CH227" s="4">
        <v>37771</v>
      </c>
      <c r="CI227">
        <v>119.1095</v>
      </c>
      <c r="CJ227" s="6">
        <f t="shared" si="132"/>
        <v>1.0497156774910087E-3</v>
      </c>
      <c r="CK227" s="4">
        <v>37772</v>
      </c>
      <c r="CL227">
        <v>177.72</v>
      </c>
      <c r="CM227" s="6">
        <f t="shared" si="133"/>
        <v>5.3030751910884563E-2</v>
      </c>
      <c r="CP227" s="6" t="e">
        <f t="shared" si="134"/>
        <v>#DIV/0!</v>
      </c>
    </row>
    <row r="228" spans="1:94" x14ac:dyDescent="0.35">
      <c r="A228" s="3"/>
      <c r="B228" s="3"/>
      <c r="C228" s="3"/>
      <c r="D228" s="3"/>
      <c r="E228" s="3"/>
      <c r="F228" s="3"/>
      <c r="G228" s="3"/>
      <c r="H228" s="3"/>
      <c r="I228" s="3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X228" s="4">
        <v>37741</v>
      </c>
      <c r="AY228">
        <v>1592.1959999999999</v>
      </c>
      <c r="AZ228" s="6">
        <f t="shared" si="120"/>
        <v>7.8484767346690028E-3</v>
      </c>
      <c r="BA228" s="4">
        <v>37741</v>
      </c>
      <c r="BB228">
        <v>91.82</v>
      </c>
      <c r="BC228" s="6">
        <f t="shared" si="121"/>
        <v>2.0448988664147467E-2</v>
      </c>
      <c r="BF228" s="6" t="e">
        <f t="shared" si="122"/>
        <v>#DIV/0!</v>
      </c>
      <c r="BG228" s="4">
        <v>37741</v>
      </c>
      <c r="BH228">
        <v>218.23</v>
      </c>
      <c r="BI228" s="6">
        <f t="shared" si="123"/>
        <v>1.3938577335873252E-2</v>
      </c>
      <c r="BJ228" s="4">
        <v>37741</v>
      </c>
      <c r="BK228">
        <v>191.67599999999999</v>
      </c>
      <c r="BL228" s="6">
        <f t="shared" si="124"/>
        <v>-6.2267662811015404E-3</v>
      </c>
      <c r="BO228" s="6" t="e">
        <f t="shared" si="125"/>
        <v>#DIV/0!</v>
      </c>
      <c r="BR228" s="6" t="e">
        <f t="shared" si="126"/>
        <v>#DIV/0!</v>
      </c>
      <c r="BU228" s="6" t="e">
        <f t="shared" si="127"/>
        <v>#DIV/0!</v>
      </c>
      <c r="BX228" s="6" t="e">
        <f t="shared" si="128"/>
        <v>#DIV/0!</v>
      </c>
      <c r="BY228" s="4">
        <v>37711</v>
      </c>
      <c r="BZ228">
        <v>338.52</v>
      </c>
      <c r="CA228" s="6">
        <f t="shared" si="129"/>
        <v>-6.5735414954807168E-3</v>
      </c>
      <c r="CD228" s="6" t="e">
        <f t="shared" si="130"/>
        <v>#DIV/0!</v>
      </c>
      <c r="CE228" s="4">
        <v>37741</v>
      </c>
      <c r="CF228">
        <v>112.42610000000001</v>
      </c>
      <c r="CG228" s="6">
        <f t="shared" si="131"/>
        <v>1.250750873805472E-2</v>
      </c>
      <c r="CH228" s="4">
        <v>37741</v>
      </c>
      <c r="CI228">
        <v>118.9846</v>
      </c>
      <c r="CJ228" s="6">
        <f t="shared" si="132"/>
        <v>1.0508187383949032E-3</v>
      </c>
      <c r="CK228" s="4">
        <v>37741</v>
      </c>
      <c r="CL228">
        <v>168.77</v>
      </c>
      <c r="CM228" s="6">
        <f t="shared" si="133"/>
        <v>1.4242788461538489E-2</v>
      </c>
      <c r="CP228" s="6" t="e">
        <f t="shared" si="134"/>
        <v>#DIV/0!</v>
      </c>
    </row>
    <row r="229" spans="1:94" x14ac:dyDescent="0.35">
      <c r="A229" s="3"/>
      <c r="B229" s="3"/>
      <c r="C229" s="3"/>
      <c r="D229" s="3"/>
      <c r="E229" s="3"/>
      <c r="F229" s="3"/>
      <c r="G229" s="3"/>
      <c r="H229" s="3"/>
      <c r="I229" s="3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X229" s="4">
        <v>37711</v>
      </c>
      <c r="AY229">
        <v>1579.797</v>
      </c>
      <c r="AZ229" s="6">
        <f t="shared" si="120"/>
        <v>-4.6376848272411614E-4</v>
      </c>
      <c r="BA229" s="4">
        <v>37711</v>
      </c>
      <c r="BB229">
        <v>89.98</v>
      </c>
      <c r="BC229" s="6">
        <f t="shared" si="121"/>
        <v>-5.3738563466189916E-2</v>
      </c>
      <c r="BF229" s="6" t="e">
        <f t="shared" si="122"/>
        <v>#DIV/0!</v>
      </c>
      <c r="BG229" s="4">
        <v>37711</v>
      </c>
      <c r="BH229">
        <v>215.23</v>
      </c>
      <c r="BI229" s="6">
        <f t="shared" si="123"/>
        <v>-1.070968928111791E-2</v>
      </c>
      <c r="BJ229" s="4">
        <v>37711</v>
      </c>
      <c r="BK229">
        <v>192.87700000000001</v>
      </c>
      <c r="BL229" s="6">
        <f t="shared" si="124"/>
        <v>-7.5449268276314874E-2</v>
      </c>
      <c r="BO229" s="6" t="e">
        <f t="shared" si="125"/>
        <v>#DIV/0!</v>
      </c>
      <c r="BR229" s="6" t="e">
        <f t="shared" si="126"/>
        <v>#DIV/0!</v>
      </c>
      <c r="BU229" s="6" t="e">
        <f t="shared" si="127"/>
        <v>#DIV/0!</v>
      </c>
      <c r="BX229" s="6" t="e">
        <f t="shared" si="128"/>
        <v>#DIV/0!</v>
      </c>
      <c r="BY229" s="4">
        <v>37680</v>
      </c>
      <c r="BZ229">
        <v>340.76</v>
      </c>
      <c r="CA229" s="6">
        <f t="shared" si="129"/>
        <v>1.8744955006128678E-2</v>
      </c>
      <c r="CD229" s="6" t="e">
        <f t="shared" si="130"/>
        <v>#DIV/0!</v>
      </c>
      <c r="CE229" s="4">
        <v>37711</v>
      </c>
      <c r="CF229">
        <v>111.0373</v>
      </c>
      <c r="CG229" s="6">
        <f t="shared" si="131"/>
        <v>-9.5046689288759961E-3</v>
      </c>
      <c r="CH229" s="4">
        <v>37711</v>
      </c>
      <c r="CI229">
        <v>118.8597</v>
      </c>
      <c r="CJ229" s="6">
        <f t="shared" si="132"/>
        <v>1.0780608716964392E-3</v>
      </c>
      <c r="CK229" s="4">
        <v>37711</v>
      </c>
      <c r="CL229">
        <v>166.4</v>
      </c>
      <c r="CM229" s="6">
        <f t="shared" si="133"/>
        <v>-3.7371283119287328E-2</v>
      </c>
      <c r="CP229" s="6" t="e">
        <f t="shared" si="134"/>
        <v>#DIV/0!</v>
      </c>
    </row>
    <row r="230" spans="1:94" x14ac:dyDescent="0.35">
      <c r="A230" s="3"/>
      <c r="B230" s="3"/>
      <c r="C230" s="3"/>
      <c r="D230" s="3"/>
      <c r="E230" s="3"/>
      <c r="F230" s="3"/>
      <c r="G230" s="3"/>
      <c r="H230" s="3"/>
      <c r="I230" s="3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X230" s="4">
        <v>37680</v>
      </c>
      <c r="AY230">
        <v>1580.53</v>
      </c>
      <c r="AZ230" s="6">
        <f t="shared" si="120"/>
        <v>8.4457724241734505E-3</v>
      </c>
      <c r="BA230" s="4">
        <v>37680</v>
      </c>
      <c r="BB230">
        <v>95.09</v>
      </c>
      <c r="BC230" s="6">
        <f t="shared" si="121"/>
        <v>-3.0386458651983174E-2</v>
      </c>
      <c r="BF230" s="6" t="e">
        <f t="shared" si="122"/>
        <v>#DIV/0!</v>
      </c>
      <c r="BG230" s="4">
        <v>37680</v>
      </c>
      <c r="BH230">
        <v>217.56</v>
      </c>
      <c r="BI230" s="6">
        <f t="shared" si="123"/>
        <v>-1.7432932887724621E-2</v>
      </c>
      <c r="BJ230" s="4">
        <v>37680</v>
      </c>
      <c r="BK230">
        <v>208.61699999999999</v>
      </c>
      <c r="BL230" s="6">
        <f t="shared" si="124"/>
        <v>3.3647795625935194E-2</v>
      </c>
      <c r="BO230" s="6" t="e">
        <f t="shared" si="125"/>
        <v>#DIV/0!</v>
      </c>
      <c r="BR230" s="6" t="e">
        <f t="shared" si="126"/>
        <v>#DIV/0!</v>
      </c>
      <c r="BU230" s="6" t="e">
        <f t="shared" si="127"/>
        <v>#DIV/0!</v>
      </c>
      <c r="BX230" s="6" t="e">
        <f t="shared" si="128"/>
        <v>#DIV/0!</v>
      </c>
      <c r="BY230" s="4">
        <v>37652</v>
      </c>
      <c r="BZ230">
        <v>334.49</v>
      </c>
      <c r="CA230" s="6">
        <f t="shared" si="129"/>
        <v>2.028428501708161E-2</v>
      </c>
      <c r="CD230" s="6" t="e">
        <f t="shared" si="130"/>
        <v>#DIV/0!</v>
      </c>
      <c r="CE230" s="4">
        <v>37680</v>
      </c>
      <c r="CF230">
        <v>112.1028</v>
      </c>
      <c r="CG230" s="6">
        <f t="shared" si="131"/>
        <v>2.6761222987511258E-6</v>
      </c>
      <c r="CH230" s="4">
        <v>37680</v>
      </c>
      <c r="CI230">
        <v>118.7317</v>
      </c>
      <c r="CJ230" s="6">
        <f t="shared" si="132"/>
        <v>9.8216754682369585E-4</v>
      </c>
      <c r="CK230" s="4">
        <v>37680</v>
      </c>
      <c r="CL230">
        <v>172.86</v>
      </c>
      <c r="CM230" s="6">
        <f t="shared" si="133"/>
        <v>3.0461997019374149E-2</v>
      </c>
      <c r="CP230" s="6" t="e">
        <f t="shared" si="134"/>
        <v>#DIV/0!</v>
      </c>
    </row>
    <row r="231" spans="1:94" x14ac:dyDescent="0.35">
      <c r="A231" s="3"/>
      <c r="B231" s="3"/>
      <c r="C231" s="3"/>
      <c r="D231" s="3"/>
      <c r="E231" s="3"/>
      <c r="F231" s="3"/>
      <c r="G231" s="3"/>
      <c r="H231" s="3"/>
      <c r="I231" s="3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X231" s="4">
        <v>37652</v>
      </c>
      <c r="AY231">
        <v>1567.2929999999999</v>
      </c>
      <c r="AZ231" s="6">
        <f t="shared" si="120"/>
        <v>0.10441422377436105</v>
      </c>
      <c r="BA231" s="4">
        <v>37652</v>
      </c>
      <c r="BB231">
        <v>98.07</v>
      </c>
      <c r="BC231" s="6">
        <f t="shared" si="121"/>
        <v>1.1448019801980193E-2</v>
      </c>
      <c r="BF231" s="6" t="e">
        <f t="shared" si="122"/>
        <v>#DIV/0!</v>
      </c>
      <c r="BG231" s="4">
        <v>37652</v>
      </c>
      <c r="BH231">
        <v>221.42</v>
      </c>
      <c r="BI231" s="6">
        <f t="shared" si="123"/>
        <v>-8.1970884658455201E-3</v>
      </c>
      <c r="BJ231" s="4">
        <v>37652</v>
      </c>
      <c r="BK231">
        <v>201.82599999999999</v>
      </c>
      <c r="BL231" s="6">
        <f t="shared" si="124"/>
        <v>7.6973975592446051E-2</v>
      </c>
      <c r="BO231" s="6" t="e">
        <f t="shared" si="125"/>
        <v>#DIV/0!</v>
      </c>
      <c r="BR231" s="6" t="e">
        <f t="shared" si="126"/>
        <v>#DIV/0!</v>
      </c>
      <c r="BU231" s="6" t="e">
        <f t="shared" si="127"/>
        <v>#DIV/0!</v>
      </c>
      <c r="BX231" s="6" t="e">
        <f t="shared" si="128"/>
        <v>#DIV/0!</v>
      </c>
      <c r="BY231" s="4">
        <v>37621</v>
      </c>
      <c r="BZ231">
        <v>327.84</v>
      </c>
      <c r="CA231" s="6">
        <f t="shared" si="129"/>
        <v>8.5212415787368316E-3</v>
      </c>
      <c r="CD231" s="6" t="e">
        <f t="shared" si="130"/>
        <v>#DIV/0!</v>
      </c>
      <c r="CE231" s="4">
        <v>37652</v>
      </c>
      <c r="CF231">
        <v>112.10250000000001</v>
      </c>
      <c r="CG231" s="6">
        <f t="shared" si="131"/>
        <v>1.0316534754654475E-2</v>
      </c>
      <c r="CH231" s="4">
        <v>37652</v>
      </c>
      <c r="CI231">
        <v>118.6152</v>
      </c>
      <c r="CJ231" s="6">
        <f t="shared" si="132"/>
        <v>1.0600086421087226E-3</v>
      </c>
      <c r="CK231" s="4">
        <v>37652</v>
      </c>
      <c r="CL231">
        <v>167.75</v>
      </c>
      <c r="CM231" s="6">
        <f t="shared" si="133"/>
        <v>3.8571074789499685E-2</v>
      </c>
      <c r="CP231" s="6" t="e">
        <f t="shared" si="134"/>
        <v>#DIV/0!</v>
      </c>
    </row>
    <row r="232" spans="1:94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X232" s="4">
        <v>37621</v>
      </c>
      <c r="AY232">
        <v>1419.117</v>
      </c>
      <c r="AZ232" s="6">
        <f t="shared" si="120"/>
        <v>-5.3518167751573968E-2</v>
      </c>
      <c r="BA232" s="4">
        <v>37621</v>
      </c>
      <c r="BB232">
        <v>96.96</v>
      </c>
      <c r="BC232" s="6">
        <f t="shared" si="121"/>
        <v>-4.1707847400672196E-2</v>
      </c>
      <c r="BF232" s="6" t="e">
        <f t="shared" si="122"/>
        <v>#DIV/0!</v>
      </c>
      <c r="BG232" s="4">
        <v>37621</v>
      </c>
      <c r="BH232">
        <v>223.25</v>
      </c>
      <c r="BI232" s="6">
        <f t="shared" si="123"/>
        <v>-8.9505482210780333E-4</v>
      </c>
      <c r="BJ232" s="4">
        <v>37621</v>
      </c>
      <c r="BK232">
        <v>187.40100000000001</v>
      </c>
      <c r="BL232" s="6">
        <f t="shared" si="124"/>
        <v>4.8966432133801391E-2</v>
      </c>
      <c r="BO232" s="6" t="e">
        <f t="shared" si="125"/>
        <v>#DIV/0!</v>
      </c>
      <c r="BR232" s="6" t="e">
        <f t="shared" si="126"/>
        <v>#DIV/0!</v>
      </c>
      <c r="BU232" s="6" t="e">
        <f t="shared" si="127"/>
        <v>#DIV/0!</v>
      </c>
      <c r="BX232" s="6" t="e">
        <f t="shared" si="128"/>
        <v>#DIV/0!</v>
      </c>
      <c r="BY232" s="4">
        <v>37590</v>
      </c>
      <c r="BZ232">
        <v>325.07</v>
      </c>
      <c r="CA232" s="6">
        <f t="shared" si="129"/>
        <v>1.2269174477625877E-2</v>
      </c>
      <c r="CD232" s="6" t="e">
        <f t="shared" si="130"/>
        <v>#DIV/0!</v>
      </c>
      <c r="CE232" s="4">
        <v>37621</v>
      </c>
      <c r="CF232">
        <v>110.95780000000001</v>
      </c>
      <c r="CG232" s="6">
        <f t="shared" si="131"/>
        <v>-5.7188429692820323E-3</v>
      </c>
      <c r="CH232" s="4">
        <v>37621</v>
      </c>
      <c r="CI232">
        <v>118.4896</v>
      </c>
      <c r="CJ232" s="6">
        <f t="shared" si="132"/>
        <v>1.102576819188367E-3</v>
      </c>
      <c r="CK232" s="4">
        <v>37621</v>
      </c>
      <c r="CL232">
        <v>161.52000000000001</v>
      </c>
      <c r="CM232" s="6">
        <f t="shared" si="133"/>
        <v>5.6376716808371509E-2</v>
      </c>
      <c r="CP232" s="6" t="e">
        <f t="shared" si="134"/>
        <v>#DIV/0!</v>
      </c>
    </row>
    <row r="233" spans="1:94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X233" s="4">
        <v>37589</v>
      </c>
      <c r="AY233">
        <v>1499.36</v>
      </c>
      <c r="AZ233" s="6">
        <f t="shared" si="120"/>
        <v>-4.7982480480072552E-2</v>
      </c>
      <c r="BA233" s="4">
        <v>37589</v>
      </c>
      <c r="BB233">
        <v>101.18</v>
      </c>
      <c r="BC233" s="6">
        <f t="shared" si="121"/>
        <v>9.8349978289188039E-2</v>
      </c>
      <c r="BF233" s="6" t="e">
        <f t="shared" si="122"/>
        <v>#DIV/0!</v>
      </c>
      <c r="BG233" s="4">
        <v>37589</v>
      </c>
      <c r="BH233">
        <v>223.45</v>
      </c>
      <c r="BI233" s="6">
        <f t="shared" si="123"/>
        <v>-3.213929917269466E-2</v>
      </c>
      <c r="BJ233" s="4">
        <v>37589</v>
      </c>
      <c r="BK233">
        <v>178.65299999999999</v>
      </c>
      <c r="BL233" s="6">
        <f t="shared" si="124"/>
        <v>2.8347216920762259E-3</v>
      </c>
      <c r="BO233" s="6" t="e">
        <f t="shared" si="125"/>
        <v>#DIV/0!</v>
      </c>
      <c r="BR233" s="6" t="e">
        <f t="shared" si="126"/>
        <v>#DIV/0!</v>
      </c>
      <c r="BU233" s="6" t="e">
        <f t="shared" si="127"/>
        <v>#DIV/0!</v>
      </c>
      <c r="BX233" s="6" t="e">
        <f t="shared" si="128"/>
        <v>#DIV/0!</v>
      </c>
      <c r="BY233" s="4">
        <v>37560</v>
      </c>
      <c r="BZ233">
        <v>321.13</v>
      </c>
      <c r="CA233" s="6">
        <f t="shared" si="129"/>
        <v>7.1506978202915874E-3</v>
      </c>
      <c r="CD233" s="6" t="e">
        <f t="shared" si="130"/>
        <v>#DIV/0!</v>
      </c>
      <c r="CE233" s="4">
        <v>37590</v>
      </c>
      <c r="CF233">
        <v>111.596</v>
      </c>
      <c r="CG233" s="6">
        <f t="shared" si="131"/>
        <v>1.1268435241612083E-2</v>
      </c>
      <c r="CH233" s="4">
        <v>37589</v>
      </c>
      <c r="CI233">
        <v>118.3591</v>
      </c>
      <c r="CJ233" s="6">
        <f t="shared" si="132"/>
        <v>1.0961731209215668E-3</v>
      </c>
      <c r="CK233" s="4">
        <v>37590</v>
      </c>
      <c r="CL233">
        <v>152.9</v>
      </c>
      <c r="CM233" s="6">
        <f t="shared" si="133"/>
        <v>-5.6578006113026241E-3</v>
      </c>
      <c r="CP233" s="6" t="e">
        <f t="shared" si="134"/>
        <v>#DIV/0!</v>
      </c>
    </row>
    <row r="234" spans="1:94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X234" s="4">
        <v>37560</v>
      </c>
      <c r="AY234">
        <v>1574.9290000000001</v>
      </c>
      <c r="AZ234" s="6">
        <f t="shared" si="120"/>
        <v>-4.5776902882368291E-2</v>
      </c>
      <c r="BA234" s="4">
        <v>37560</v>
      </c>
      <c r="BB234">
        <v>92.12</v>
      </c>
      <c r="BC234" s="6">
        <f t="shared" si="121"/>
        <v>1.655263738689031E-2</v>
      </c>
      <c r="BF234" s="6" t="e">
        <f t="shared" si="122"/>
        <v>#DIV/0!</v>
      </c>
      <c r="BG234" s="4">
        <v>37560</v>
      </c>
      <c r="BH234">
        <v>230.87</v>
      </c>
      <c r="BI234" s="6">
        <f t="shared" si="123"/>
        <v>5.2518805561887441E-2</v>
      </c>
      <c r="BJ234" s="4">
        <v>37560</v>
      </c>
      <c r="BK234">
        <v>178.148</v>
      </c>
      <c r="BL234" s="6">
        <f t="shared" si="124"/>
        <v>-1.0316380100552759E-2</v>
      </c>
      <c r="BO234" s="6" t="e">
        <f t="shared" si="125"/>
        <v>#DIV/0!</v>
      </c>
      <c r="BR234" s="6" t="e">
        <f t="shared" si="126"/>
        <v>#DIV/0!</v>
      </c>
      <c r="BU234" s="6" t="e">
        <f t="shared" si="127"/>
        <v>#DIV/0!</v>
      </c>
      <c r="BX234" s="6" t="e">
        <f t="shared" si="128"/>
        <v>#DIV/0!</v>
      </c>
      <c r="BY234" s="4">
        <v>37529</v>
      </c>
      <c r="BZ234">
        <v>318.85000000000002</v>
      </c>
      <c r="CA234" s="6">
        <f t="shared" si="129"/>
        <v>7.55229728875701E-3</v>
      </c>
      <c r="CD234" s="6" t="e">
        <f t="shared" si="130"/>
        <v>#DIV/0!</v>
      </c>
      <c r="CE234" s="4">
        <v>37560</v>
      </c>
      <c r="CF234">
        <v>110.35250000000001</v>
      </c>
      <c r="CG234" s="6">
        <f t="shared" si="131"/>
        <v>-4.0531905676451175E-3</v>
      </c>
      <c r="CH234" s="4">
        <v>37560</v>
      </c>
      <c r="CI234">
        <v>118.2295</v>
      </c>
      <c r="CJ234" s="6">
        <f t="shared" si="132"/>
        <v>1.5129067207450598E-3</v>
      </c>
      <c r="CK234" s="4">
        <v>37560</v>
      </c>
      <c r="CL234">
        <v>153.77000000000001</v>
      </c>
      <c r="CM234" s="6">
        <f t="shared" si="133"/>
        <v>-2.4425834284989179E-2</v>
      </c>
      <c r="CP234" s="6" t="e">
        <f t="shared" si="134"/>
        <v>#DIV/0!</v>
      </c>
    </row>
    <row r="235" spans="1:94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X235" s="4">
        <v>37529</v>
      </c>
      <c r="AY235">
        <v>1650.4829999999999</v>
      </c>
      <c r="AZ235" s="6">
        <f t="shared" si="120"/>
        <v>-5.1088801295201006E-2</v>
      </c>
      <c r="BA235" s="4">
        <v>37529</v>
      </c>
      <c r="BB235">
        <v>90.62</v>
      </c>
      <c r="BC235" s="6">
        <f t="shared" si="121"/>
        <v>-0.13497518136693396</v>
      </c>
      <c r="BF235" s="6" t="e">
        <f t="shared" si="122"/>
        <v>#DIV/0!</v>
      </c>
      <c r="BG235" s="4">
        <v>37529</v>
      </c>
      <c r="BH235">
        <v>219.35</v>
      </c>
      <c r="BI235" s="6">
        <f t="shared" si="123"/>
        <v>-0.10289967690483005</v>
      </c>
      <c r="BJ235" s="4">
        <v>37529</v>
      </c>
      <c r="BK235">
        <v>180.005</v>
      </c>
      <c r="BL235" s="6">
        <f t="shared" si="124"/>
        <v>3.7660256410256332E-2</v>
      </c>
      <c r="BO235" s="6" t="e">
        <f t="shared" si="125"/>
        <v>#DIV/0!</v>
      </c>
      <c r="BR235" s="6" t="e">
        <f t="shared" si="126"/>
        <v>#DIV/0!</v>
      </c>
      <c r="BU235" s="6" t="e">
        <f t="shared" si="127"/>
        <v>#DIV/0!</v>
      </c>
      <c r="BX235" s="6" t="e">
        <f t="shared" si="128"/>
        <v>#DIV/0!</v>
      </c>
      <c r="BY235" s="4">
        <v>37499</v>
      </c>
      <c r="BZ235">
        <v>316.45999999999998</v>
      </c>
      <c r="CA235" s="6">
        <f t="shared" si="129"/>
        <v>1.2218526100307041E-2</v>
      </c>
      <c r="CD235" s="6" t="e">
        <f t="shared" si="130"/>
        <v>#DIV/0!</v>
      </c>
      <c r="CE235" s="4">
        <v>37529</v>
      </c>
      <c r="CF235">
        <v>110.80159999999999</v>
      </c>
      <c r="CG235" s="6">
        <f t="shared" si="131"/>
        <v>-1.2075156099679189E-2</v>
      </c>
      <c r="CH235" s="4">
        <v>37529</v>
      </c>
      <c r="CI235">
        <v>118.0509</v>
      </c>
      <c r="CJ235" s="6">
        <f t="shared" si="132"/>
        <v>1.5092514825277539E-3</v>
      </c>
      <c r="CK235" s="4">
        <v>37529</v>
      </c>
      <c r="CL235">
        <v>157.62</v>
      </c>
      <c r="CM235" s="6">
        <f t="shared" si="133"/>
        <v>2.938871473354232E-2</v>
      </c>
      <c r="CP235" s="6" t="e">
        <f t="shared" si="134"/>
        <v>#DIV/0!</v>
      </c>
    </row>
    <row r="236" spans="1:94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X236" s="4">
        <v>37498</v>
      </c>
      <c r="AY236">
        <v>1739.3440000000001</v>
      </c>
      <c r="AZ236" s="6">
        <f t="shared" si="120"/>
        <v>9.1572041836640132E-3</v>
      </c>
      <c r="BA236" s="4">
        <v>37498</v>
      </c>
      <c r="BB236">
        <v>104.76</v>
      </c>
      <c r="BC236" s="6">
        <f t="shared" si="121"/>
        <v>-1.7352968764656172E-2</v>
      </c>
      <c r="BF236" s="6" t="e">
        <f t="shared" si="122"/>
        <v>#DIV/0!</v>
      </c>
      <c r="BG236" s="4">
        <v>37498</v>
      </c>
      <c r="BH236">
        <v>244.51</v>
      </c>
      <c r="BI236" s="6">
        <f t="shared" si="123"/>
        <v>-1.3316653888059447E-2</v>
      </c>
      <c r="BJ236" s="4">
        <v>37498</v>
      </c>
      <c r="BK236">
        <v>173.47200000000001</v>
      </c>
      <c r="BL236" s="6">
        <f t="shared" si="124"/>
        <v>3.9401783146390701E-2</v>
      </c>
      <c r="BO236" s="6" t="e">
        <f t="shared" si="125"/>
        <v>#DIV/0!</v>
      </c>
      <c r="BR236" s="6" t="e">
        <f t="shared" si="126"/>
        <v>#DIV/0!</v>
      </c>
      <c r="BU236" s="6" t="e">
        <f t="shared" si="127"/>
        <v>#DIV/0!</v>
      </c>
      <c r="BX236" s="6" t="e">
        <f t="shared" si="128"/>
        <v>#DIV/0!</v>
      </c>
      <c r="BY236" s="4">
        <v>37468</v>
      </c>
      <c r="BZ236">
        <v>312.64</v>
      </c>
      <c r="CA236" s="6">
        <f t="shared" si="129"/>
        <v>2.1499052473371184E-2</v>
      </c>
      <c r="CD236" s="6" t="e">
        <f t="shared" si="130"/>
        <v>#DIV/0!</v>
      </c>
      <c r="CE236" s="4">
        <v>37499</v>
      </c>
      <c r="CF236">
        <v>112.1559</v>
      </c>
      <c r="CG236" s="6">
        <f t="shared" si="131"/>
        <v>1.2573366933649283E-4</v>
      </c>
      <c r="CH236" s="4">
        <v>37498</v>
      </c>
      <c r="CI236">
        <v>117.873</v>
      </c>
      <c r="CJ236" s="6">
        <f t="shared" si="132"/>
        <v>1.4502690261788489E-3</v>
      </c>
      <c r="CK236" s="4">
        <v>37499</v>
      </c>
      <c r="CL236">
        <v>153.12</v>
      </c>
      <c r="CM236" s="6">
        <f t="shared" si="133"/>
        <v>2.0459846717760698E-2</v>
      </c>
      <c r="CP236" s="6" t="e">
        <f t="shared" si="134"/>
        <v>#DIV/0!</v>
      </c>
    </row>
    <row r="237" spans="1:94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X237" s="4">
        <v>37468</v>
      </c>
      <c r="AY237">
        <v>1723.5609999999999</v>
      </c>
      <c r="AZ237" s="6">
        <f t="shared" si="120"/>
        <v>-4.773583519202905E-2</v>
      </c>
      <c r="BA237" s="4">
        <v>37468</v>
      </c>
      <c r="BB237">
        <v>106.61</v>
      </c>
      <c r="BC237" s="6">
        <f t="shared" si="121"/>
        <v>-5.69659442724458E-2</v>
      </c>
      <c r="BF237" s="6" t="e">
        <f t="shared" si="122"/>
        <v>#DIV/0!</v>
      </c>
      <c r="BG237" s="4">
        <v>37468</v>
      </c>
      <c r="BH237">
        <v>247.81</v>
      </c>
      <c r="BI237" s="6">
        <f t="shared" si="123"/>
        <v>-2.4600488073683383E-2</v>
      </c>
      <c r="BJ237" s="4">
        <v>37468</v>
      </c>
      <c r="BK237">
        <v>166.89599999999999</v>
      </c>
      <c r="BL237" s="6">
        <f t="shared" si="124"/>
        <v>-5.4170018771789886E-3</v>
      </c>
      <c r="BO237" s="6" t="e">
        <f t="shared" si="125"/>
        <v>#DIV/0!</v>
      </c>
      <c r="BR237" s="6" t="e">
        <f t="shared" si="126"/>
        <v>#DIV/0!</v>
      </c>
      <c r="BU237" s="6" t="e">
        <f t="shared" si="127"/>
        <v>#DIV/0!</v>
      </c>
      <c r="BX237" s="6" t="e">
        <f t="shared" si="128"/>
        <v>#DIV/0!</v>
      </c>
      <c r="BY237" s="4">
        <v>37437</v>
      </c>
      <c r="BZ237">
        <v>306.06</v>
      </c>
      <c r="CA237" s="6">
        <f t="shared" si="129"/>
        <v>1.421612486330656E-2</v>
      </c>
      <c r="CD237" s="6" t="e">
        <f t="shared" si="130"/>
        <v>#DIV/0!</v>
      </c>
      <c r="CE237" s="4">
        <v>37468</v>
      </c>
      <c r="CF237">
        <v>112.1418</v>
      </c>
      <c r="CG237" s="6">
        <f t="shared" si="131"/>
        <v>-1.8217060371590179E-2</v>
      </c>
      <c r="CH237" s="4">
        <v>37468</v>
      </c>
      <c r="CI237">
        <v>117.70229999999999</v>
      </c>
      <c r="CJ237" s="6">
        <f t="shared" si="132"/>
        <v>1.5853160420707699E-3</v>
      </c>
      <c r="CK237" s="4">
        <v>37468</v>
      </c>
      <c r="CL237">
        <v>150.05000000000001</v>
      </c>
      <c r="CM237" s="6">
        <f t="shared" si="133"/>
        <v>3.9127423822714717E-2</v>
      </c>
      <c r="CP237" s="6" t="e">
        <f t="shared" si="134"/>
        <v>#DIV/0!</v>
      </c>
    </row>
    <row r="238" spans="1:94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X238" s="4">
        <v>37435</v>
      </c>
      <c r="AY238">
        <v>1809.961</v>
      </c>
      <c r="AZ238" s="6">
        <f t="shared" si="120"/>
        <v>0.14422690318746764</v>
      </c>
      <c r="BA238" s="4">
        <v>37435</v>
      </c>
      <c r="BB238">
        <v>113.05</v>
      </c>
      <c r="BC238" s="6">
        <f t="shared" si="121"/>
        <v>-5.5871053950225472E-2</v>
      </c>
      <c r="BF238" s="6" t="e">
        <f t="shared" si="122"/>
        <v>#DIV/0!</v>
      </c>
      <c r="BG238" s="4">
        <v>37435</v>
      </c>
      <c r="BH238">
        <v>254.06</v>
      </c>
      <c r="BI238" s="6">
        <f t="shared" si="123"/>
        <v>-5.0988009413170887E-2</v>
      </c>
      <c r="BJ238" s="4">
        <v>37435</v>
      </c>
      <c r="BK238">
        <v>167.80500000000001</v>
      </c>
      <c r="BL238" s="6">
        <f t="shared" si="124"/>
        <v>1.9397127791412609E-2</v>
      </c>
      <c r="BO238" s="6" t="e">
        <f t="shared" si="125"/>
        <v>#DIV/0!</v>
      </c>
      <c r="BR238" s="6" t="e">
        <f t="shared" si="126"/>
        <v>#DIV/0!</v>
      </c>
      <c r="BU238" s="6" t="e">
        <f t="shared" si="127"/>
        <v>#DIV/0!</v>
      </c>
      <c r="BX238" s="6" t="e">
        <f t="shared" si="128"/>
        <v>#DIV/0!</v>
      </c>
      <c r="BY238" s="4">
        <v>37407</v>
      </c>
      <c r="BZ238">
        <v>301.77</v>
      </c>
      <c r="CA238" s="6">
        <f t="shared" si="129"/>
        <v>7.8148482116019609E-3</v>
      </c>
      <c r="CD238" s="6" t="e">
        <f t="shared" si="130"/>
        <v>#DIV/0!</v>
      </c>
      <c r="CE238" s="4">
        <v>37437</v>
      </c>
      <c r="CF238">
        <v>114.2226</v>
      </c>
      <c r="CG238" s="6">
        <f t="shared" si="131"/>
        <v>-1.1362751156788272E-2</v>
      </c>
      <c r="CH238" s="4">
        <v>37435</v>
      </c>
      <c r="CI238">
        <v>117.51600000000001</v>
      </c>
      <c r="CJ238" s="6">
        <f t="shared" si="132"/>
        <v>1.3650795273859768E-3</v>
      </c>
      <c r="CK238" s="4">
        <v>37437</v>
      </c>
      <c r="CL238">
        <v>144.4</v>
      </c>
      <c r="CM238" s="6">
        <f t="shared" si="133"/>
        <v>6.3406730981662968E-2</v>
      </c>
      <c r="CP238" s="6" t="e">
        <f t="shared" si="134"/>
        <v>#DIV/0!</v>
      </c>
    </row>
    <row r="239" spans="1:94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X239" s="4">
        <v>37407</v>
      </c>
      <c r="AY239">
        <v>1581.82</v>
      </c>
      <c r="AZ239" s="6">
        <f t="shared" si="120"/>
        <v>-9.1964289814606442E-2</v>
      </c>
      <c r="BA239" s="4">
        <v>37407</v>
      </c>
      <c r="BB239">
        <v>119.74</v>
      </c>
      <c r="BC239" s="6">
        <f t="shared" si="121"/>
        <v>-2.3407552401924839E-2</v>
      </c>
      <c r="BF239" s="6" t="e">
        <f t="shared" si="122"/>
        <v>#DIV/0!</v>
      </c>
      <c r="BG239" s="4">
        <v>37407</v>
      </c>
      <c r="BH239">
        <v>267.70999999999998</v>
      </c>
      <c r="BI239" s="6">
        <f t="shared" si="123"/>
        <v>-2.2313928858374164E-2</v>
      </c>
      <c r="BJ239" s="4">
        <v>37407</v>
      </c>
      <c r="BK239">
        <v>164.61199999999999</v>
      </c>
      <c r="BL239" s="6">
        <f t="shared" si="124"/>
        <v>-1.5378357847388778E-2</v>
      </c>
      <c r="BO239" s="6" t="e">
        <f t="shared" si="125"/>
        <v>#DIV/0!</v>
      </c>
      <c r="BR239" s="6" t="e">
        <f t="shared" si="126"/>
        <v>#DIV/0!</v>
      </c>
      <c r="BU239" s="6" t="e">
        <f t="shared" si="127"/>
        <v>#DIV/0!</v>
      </c>
      <c r="BX239" s="6" t="e">
        <f t="shared" si="128"/>
        <v>#DIV/0!</v>
      </c>
      <c r="BY239" s="4">
        <v>37376</v>
      </c>
      <c r="BZ239">
        <v>299.43</v>
      </c>
      <c r="CA239" s="6">
        <f t="shared" si="129"/>
        <v>1.6981965153007504E-2</v>
      </c>
      <c r="CD239" s="6" t="e">
        <f t="shared" si="130"/>
        <v>#DIV/0!</v>
      </c>
      <c r="CE239" s="4">
        <v>37407</v>
      </c>
      <c r="CF239">
        <v>115.5354</v>
      </c>
      <c r="CG239" s="6">
        <f t="shared" si="131"/>
        <v>1.5226365654211744E-2</v>
      </c>
      <c r="CH239" s="4">
        <v>37407</v>
      </c>
      <c r="CI239">
        <v>117.3558</v>
      </c>
      <c r="CJ239" s="6">
        <f t="shared" si="132"/>
        <v>1.5105121404213621E-3</v>
      </c>
      <c r="CK239" s="4">
        <v>37407</v>
      </c>
      <c r="CL239">
        <v>135.79</v>
      </c>
      <c r="CM239" s="6">
        <f t="shared" si="133"/>
        <v>3.6723163841807932E-2</v>
      </c>
      <c r="CP239" s="6" t="e">
        <f t="shared" si="134"/>
        <v>#DIV/0!</v>
      </c>
    </row>
    <row r="240" spans="1:94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X240" s="4">
        <v>37376</v>
      </c>
      <c r="AY240">
        <v>1742.0239999999999</v>
      </c>
      <c r="AZ240" s="6">
        <f t="shared" si="120"/>
        <v>4.1479861512588076E-2</v>
      </c>
      <c r="BA240" s="4">
        <v>37376</v>
      </c>
      <c r="BB240">
        <v>122.61</v>
      </c>
      <c r="BC240" s="6">
        <f t="shared" si="121"/>
        <v>3.4508943638204552E-2</v>
      </c>
      <c r="BF240" s="6" t="e">
        <f t="shared" si="122"/>
        <v>#DIV/0!</v>
      </c>
      <c r="BG240" s="4">
        <v>37376</v>
      </c>
      <c r="BH240">
        <v>273.82</v>
      </c>
      <c r="BI240" s="6">
        <f t="shared" si="123"/>
        <v>9.8469481836622394E-3</v>
      </c>
      <c r="BJ240" s="4">
        <v>37376</v>
      </c>
      <c r="BK240">
        <v>167.18299999999999</v>
      </c>
      <c r="BL240" s="6">
        <f t="shared" si="124"/>
        <v>5.9815051859935577E-6</v>
      </c>
      <c r="BO240" s="6" t="e">
        <f t="shared" si="125"/>
        <v>#DIV/0!</v>
      </c>
      <c r="BR240" s="6" t="e">
        <f t="shared" si="126"/>
        <v>#DIV/0!</v>
      </c>
      <c r="BU240" s="6" t="e">
        <f t="shared" si="127"/>
        <v>#DIV/0!</v>
      </c>
      <c r="BX240" s="6" t="e">
        <f t="shared" si="128"/>
        <v>#DIV/0!</v>
      </c>
      <c r="BY240" s="4">
        <v>37346</v>
      </c>
      <c r="BZ240">
        <v>294.43</v>
      </c>
      <c r="CA240" s="6">
        <f t="shared" si="129"/>
        <v>-1.9322033898304853E-3</v>
      </c>
      <c r="CD240" s="6" t="e">
        <f t="shared" si="130"/>
        <v>#DIV/0!</v>
      </c>
      <c r="CE240" s="4">
        <v>37376</v>
      </c>
      <c r="CF240">
        <v>113.8026</v>
      </c>
      <c r="CG240" s="6">
        <f t="shared" si="131"/>
        <v>7.4048763301556922E-3</v>
      </c>
      <c r="CH240" s="4">
        <v>37376</v>
      </c>
      <c r="CI240">
        <v>117.1788</v>
      </c>
      <c r="CJ240" s="6">
        <f t="shared" si="132"/>
        <v>1.5564541563992083E-3</v>
      </c>
      <c r="CK240" s="4">
        <v>37376</v>
      </c>
      <c r="CL240">
        <v>130.97999999999999</v>
      </c>
      <c r="CM240" s="6">
        <f t="shared" si="133"/>
        <v>-4.3329532497151015E-3</v>
      </c>
      <c r="CP240" s="6" t="e">
        <f t="shared" si="134"/>
        <v>#DIV/0!</v>
      </c>
    </row>
    <row r="241" spans="1:94" x14ac:dyDescent="0.35">
      <c r="A241" s="3"/>
      <c r="B241" s="3"/>
      <c r="C241" s="3"/>
      <c r="D241" s="3"/>
      <c r="E241" s="3"/>
      <c r="F241" s="3"/>
      <c r="G241" s="3"/>
      <c r="H241" s="3"/>
      <c r="I241" s="3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X241" s="4">
        <v>37344</v>
      </c>
      <c r="AY241">
        <v>1672.643</v>
      </c>
      <c r="AZ241" s="6">
        <f t="shared" si="120"/>
        <v>5.1855666926385227E-2</v>
      </c>
      <c r="BA241" s="4">
        <v>37344</v>
      </c>
      <c r="BB241">
        <v>118.52</v>
      </c>
      <c r="BC241" s="6">
        <f t="shared" si="121"/>
        <v>8.2275591270203549E-2</v>
      </c>
      <c r="BF241" s="6" t="e">
        <f t="shared" si="122"/>
        <v>#DIV/0!</v>
      </c>
      <c r="BG241" s="4">
        <v>37344</v>
      </c>
      <c r="BH241">
        <v>271.14999999999998</v>
      </c>
      <c r="BI241" s="6">
        <f t="shared" si="123"/>
        <v>5.6703039750584383E-2</v>
      </c>
      <c r="BJ241" s="4">
        <v>37344</v>
      </c>
      <c r="BK241">
        <v>167.18199999999999</v>
      </c>
      <c r="BL241" s="6">
        <f t="shared" si="124"/>
        <v>0.10225287295695336</v>
      </c>
      <c r="BO241" s="6" t="e">
        <f t="shared" si="125"/>
        <v>#DIV/0!</v>
      </c>
      <c r="BR241" s="6" t="e">
        <f t="shared" si="126"/>
        <v>#DIV/0!</v>
      </c>
      <c r="BU241" s="6" t="e">
        <f t="shared" si="127"/>
        <v>#DIV/0!</v>
      </c>
      <c r="BX241" s="6" t="e">
        <f t="shared" si="128"/>
        <v>#DIV/0!</v>
      </c>
      <c r="BY241" s="4">
        <v>37315</v>
      </c>
      <c r="BZ241">
        <v>295</v>
      </c>
      <c r="CA241" s="6">
        <f t="shared" si="129"/>
        <v>5.2477339330744242E-3</v>
      </c>
      <c r="CD241" s="6" t="e">
        <f t="shared" si="130"/>
        <v>#DIV/0!</v>
      </c>
      <c r="CE241" s="4">
        <v>37346</v>
      </c>
      <c r="CF241">
        <v>112.9661</v>
      </c>
      <c r="CG241" s="6">
        <f t="shared" si="131"/>
        <v>2.220848814334762E-2</v>
      </c>
      <c r="CH241" s="4">
        <v>37344</v>
      </c>
      <c r="CI241">
        <v>116.9967</v>
      </c>
      <c r="CJ241" s="6">
        <f t="shared" si="132"/>
        <v>1.3960025198230647E-3</v>
      </c>
      <c r="CK241" s="4">
        <v>37346</v>
      </c>
      <c r="CL241">
        <v>131.55000000000001</v>
      </c>
      <c r="CM241" s="6">
        <f t="shared" si="133"/>
        <v>1.0601521087808435E-2</v>
      </c>
      <c r="CP241" s="6" t="e">
        <f t="shared" si="134"/>
        <v>#DIV/0!</v>
      </c>
    </row>
    <row r="242" spans="1:94" x14ac:dyDescent="0.35">
      <c r="A242" s="3"/>
      <c r="B242" s="3"/>
      <c r="C242" s="3"/>
      <c r="D242" s="3"/>
      <c r="E242" s="3"/>
      <c r="F242" s="3"/>
      <c r="G242" s="3"/>
      <c r="H242" s="3"/>
      <c r="I242" s="3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X242" s="4">
        <v>37315</v>
      </c>
      <c r="AY242">
        <v>1590.183</v>
      </c>
      <c r="AZ242" s="6">
        <f t="shared" si="120"/>
        <v>2.2572457640470233E-2</v>
      </c>
      <c r="BA242" s="4">
        <v>37315</v>
      </c>
      <c r="BB242">
        <v>109.51</v>
      </c>
      <c r="BC242" s="6">
        <f t="shared" si="121"/>
        <v>1.921317474839963E-3</v>
      </c>
      <c r="BF242" s="6" t="e">
        <f t="shared" si="122"/>
        <v>#DIV/0!</v>
      </c>
      <c r="BG242" s="4">
        <v>37315</v>
      </c>
      <c r="BH242">
        <v>256.60000000000002</v>
      </c>
      <c r="BI242" s="6">
        <f t="shared" si="123"/>
        <v>-1.4819933962988394E-2</v>
      </c>
      <c r="BJ242" s="4">
        <v>37315</v>
      </c>
      <c r="BK242">
        <v>151.673</v>
      </c>
      <c r="BL242" s="6">
        <f t="shared" si="124"/>
        <v>2.5912798798717471E-2</v>
      </c>
      <c r="BO242" s="6" t="e">
        <f t="shared" si="125"/>
        <v>#DIV/0!</v>
      </c>
      <c r="BR242" s="6" t="e">
        <f t="shared" si="126"/>
        <v>#DIV/0!</v>
      </c>
      <c r="BU242" s="6" t="e">
        <f t="shared" si="127"/>
        <v>#DIV/0!</v>
      </c>
      <c r="BX242" s="6" t="e">
        <f t="shared" si="128"/>
        <v>#DIV/0!</v>
      </c>
      <c r="BY242" s="4">
        <v>37287</v>
      </c>
      <c r="BZ242">
        <v>293.45999999999998</v>
      </c>
      <c r="CA242" s="6">
        <f t="shared" si="129"/>
        <v>2.6371012870732943E-2</v>
      </c>
      <c r="CD242" s="6" t="e">
        <f t="shared" si="130"/>
        <v>#DIV/0!</v>
      </c>
      <c r="CE242" s="4">
        <v>37315</v>
      </c>
      <c r="CF242">
        <v>110.51179999999999</v>
      </c>
      <c r="CG242" s="6">
        <f t="shared" si="131"/>
        <v>8.5484749728723733E-3</v>
      </c>
      <c r="CH242" s="4">
        <v>37315</v>
      </c>
      <c r="CI242">
        <v>116.8336</v>
      </c>
      <c r="CJ242" s="6">
        <f t="shared" si="132"/>
        <v>1.3541820226337061E-3</v>
      </c>
      <c r="CK242" s="4">
        <v>37315</v>
      </c>
      <c r="CL242">
        <v>130.16999999999999</v>
      </c>
      <c r="CM242" s="6">
        <f t="shared" si="133"/>
        <v>-1.5504462259870001E-2</v>
      </c>
      <c r="CP242" s="6" t="e">
        <f t="shared" si="134"/>
        <v>#DIV/0!</v>
      </c>
    </row>
    <row r="243" spans="1:94" x14ac:dyDescent="0.35">
      <c r="A243" s="3"/>
      <c r="B243" s="3"/>
      <c r="C243" s="3"/>
      <c r="D243" s="3"/>
      <c r="E243" s="3"/>
      <c r="F243" s="3"/>
      <c r="G243" s="3"/>
      <c r="H243" s="3"/>
      <c r="I243" s="3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X243" s="4">
        <v>37287</v>
      </c>
      <c r="AY243">
        <v>1555.0809999999999</v>
      </c>
      <c r="AZ243" s="6">
        <f t="shared" si="120"/>
        <v>-9.1945243938685292E-2</v>
      </c>
      <c r="BA243" s="4">
        <v>37287</v>
      </c>
      <c r="BB243">
        <v>109.3</v>
      </c>
      <c r="BC243" s="6">
        <f t="shared" si="121"/>
        <v>-0.13040019094597821</v>
      </c>
      <c r="BF243" s="6" t="e">
        <f t="shared" si="122"/>
        <v>#DIV/0!</v>
      </c>
      <c r="BG243" s="4">
        <v>37287</v>
      </c>
      <c r="BH243">
        <v>260.45999999999998</v>
      </c>
      <c r="BI243" s="6">
        <f t="shared" si="123"/>
        <v>0.10768053074763968</v>
      </c>
      <c r="BJ243" s="4">
        <v>37287</v>
      </c>
      <c r="BK243">
        <v>147.84200000000001</v>
      </c>
      <c r="BL243" s="6">
        <f t="shared" si="124"/>
        <v>-6.725207097411208E-3</v>
      </c>
      <c r="BO243" s="6" t="e">
        <f t="shared" si="125"/>
        <v>#DIV/0!</v>
      </c>
      <c r="BR243" s="6" t="e">
        <f t="shared" si="126"/>
        <v>#DIV/0!</v>
      </c>
      <c r="BU243" s="6" t="e">
        <f t="shared" si="127"/>
        <v>#DIV/0!</v>
      </c>
      <c r="BX243" s="6" t="e">
        <f t="shared" si="128"/>
        <v>#DIV/0!</v>
      </c>
      <c r="BY243" s="4">
        <v>37256</v>
      </c>
      <c r="BZ243">
        <v>285.92</v>
      </c>
      <c r="CA243" s="6">
        <f t="shared" si="129"/>
        <v>2.4729410078130724E-2</v>
      </c>
      <c r="CD243" s="6" t="e">
        <f t="shared" si="130"/>
        <v>#DIV/0!</v>
      </c>
      <c r="CE243" s="4">
        <v>37287</v>
      </c>
      <c r="CF243">
        <v>109.57510000000001</v>
      </c>
      <c r="CG243" s="6">
        <f t="shared" si="131"/>
        <v>2.0080414753193464E-2</v>
      </c>
      <c r="CH243" s="4">
        <v>37287</v>
      </c>
      <c r="CI243">
        <v>116.6756</v>
      </c>
      <c r="CJ243" s="6">
        <f t="shared" si="132"/>
        <v>1.4815069139850713E-3</v>
      </c>
      <c r="CK243" s="4">
        <v>37287</v>
      </c>
      <c r="CL243">
        <v>132.22</v>
      </c>
      <c r="CM243" s="6">
        <f t="shared" si="133"/>
        <v>-6.6115702479338503E-3</v>
      </c>
      <c r="CP243" s="6" t="e">
        <f t="shared" si="134"/>
        <v>#DIV/0!</v>
      </c>
    </row>
    <row r="244" spans="1:94" x14ac:dyDescent="0.35">
      <c r="A244" s="3"/>
      <c r="B244" s="3"/>
      <c r="C244" s="3"/>
      <c r="D244" s="3"/>
      <c r="E244" s="3"/>
      <c r="F244" s="3"/>
      <c r="G244" s="3"/>
      <c r="H244" s="3"/>
      <c r="I244" s="3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X244" s="4">
        <v>37256</v>
      </c>
      <c r="AY244">
        <v>1712.5409999999999</v>
      </c>
      <c r="AZ244" s="6">
        <f t="shared" si="120"/>
        <v>-6.051097104907012E-2</v>
      </c>
      <c r="BA244" s="4">
        <v>37256</v>
      </c>
      <c r="BB244">
        <v>125.69</v>
      </c>
      <c r="BC244" s="6" t="e">
        <f t="shared" si="121"/>
        <v>#DIV/0!</v>
      </c>
      <c r="BF244" s="6" t="e">
        <f t="shared" si="122"/>
        <v>#DIV/0!</v>
      </c>
      <c r="BG244" s="4">
        <v>37256</v>
      </c>
      <c r="BH244">
        <v>235.14</v>
      </c>
      <c r="BI244" s="6">
        <f t="shared" si="123"/>
        <v>8.214828109899211E-2</v>
      </c>
      <c r="BJ244" s="4">
        <v>37256</v>
      </c>
      <c r="BK244">
        <v>148.84299999999999</v>
      </c>
      <c r="BL244" s="6">
        <f t="shared" si="124"/>
        <v>-1.9699145119011642E-2</v>
      </c>
      <c r="BO244" s="6" t="e">
        <f t="shared" si="125"/>
        <v>#DIV/0!</v>
      </c>
      <c r="BR244" s="6" t="e">
        <f t="shared" si="126"/>
        <v>#DIV/0!</v>
      </c>
      <c r="BU244" s="6" t="e">
        <f t="shared" si="127"/>
        <v>#DIV/0!</v>
      </c>
      <c r="BX244" s="6" t="e">
        <f t="shared" si="128"/>
        <v>#DIV/0!</v>
      </c>
      <c r="BY244" s="4">
        <v>37225</v>
      </c>
      <c r="BZ244">
        <v>279.02</v>
      </c>
      <c r="CA244" s="6">
        <f t="shared" si="129"/>
        <v>-3.6779146580968739E-3</v>
      </c>
      <c r="CD244" s="6" t="e">
        <f t="shared" si="130"/>
        <v>#DIV/0!</v>
      </c>
      <c r="CE244" s="4">
        <v>37256</v>
      </c>
      <c r="CF244">
        <v>107.4181</v>
      </c>
      <c r="CG244" s="6">
        <f t="shared" si="131"/>
        <v>7.2200067324218247E-3</v>
      </c>
      <c r="CH244" s="4">
        <v>37256</v>
      </c>
      <c r="CI244">
        <v>116.503</v>
      </c>
      <c r="CJ244" s="6">
        <f t="shared" si="132"/>
        <v>1.5818567903781626E-3</v>
      </c>
      <c r="CK244" s="4">
        <v>37256</v>
      </c>
      <c r="CL244">
        <v>133.1</v>
      </c>
      <c r="CM244" s="6">
        <f t="shared" si="133"/>
        <v>1.3246041412910935E-2</v>
      </c>
      <c r="CP244" s="6" t="e">
        <f t="shared" si="134"/>
        <v>#DIV/0!</v>
      </c>
    </row>
    <row r="245" spans="1:94" x14ac:dyDescent="0.35">
      <c r="A245" s="3"/>
      <c r="B245" s="3"/>
      <c r="C245" s="3"/>
      <c r="D245" s="3"/>
      <c r="E245" s="3"/>
      <c r="F245" s="3"/>
      <c r="G245" s="3"/>
      <c r="H245" s="3"/>
      <c r="I245" s="3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X245" s="4">
        <v>37225</v>
      </c>
      <c r="AY245">
        <v>1822.8430000000001</v>
      </c>
      <c r="AZ245" s="6">
        <f t="shared" si="120"/>
        <v>3.4322256299099817E-2</v>
      </c>
      <c r="BC245" s="6" t="e">
        <f t="shared" si="121"/>
        <v>#DIV/0!</v>
      </c>
      <c r="BF245" s="6" t="e">
        <f t="shared" si="122"/>
        <v>#DIV/0!</v>
      </c>
      <c r="BG245" s="4">
        <v>37225</v>
      </c>
      <c r="BH245">
        <v>217.29</v>
      </c>
      <c r="BI245" s="6">
        <f t="shared" si="123"/>
        <v>7.1661077135529702E-2</v>
      </c>
      <c r="BJ245" s="4">
        <v>37225</v>
      </c>
      <c r="BK245">
        <v>151.834</v>
      </c>
      <c r="BL245" s="6">
        <f t="shared" si="124"/>
        <v>7.7254927988319889E-3</v>
      </c>
      <c r="BO245" s="6" t="e">
        <f t="shared" si="125"/>
        <v>#DIV/0!</v>
      </c>
      <c r="BR245" s="6" t="e">
        <f t="shared" si="126"/>
        <v>#DIV/0!</v>
      </c>
      <c r="BU245" s="6" t="e">
        <f t="shared" si="127"/>
        <v>#DIV/0!</v>
      </c>
      <c r="BX245" s="6" t="e">
        <f t="shared" si="128"/>
        <v>#DIV/0!</v>
      </c>
      <c r="BY245" s="4">
        <v>37195</v>
      </c>
      <c r="BZ245">
        <v>280.05</v>
      </c>
      <c r="CA245" s="6">
        <f t="shared" si="129"/>
        <v>1.1777882148921531E-2</v>
      </c>
      <c r="CD245" s="6" t="e">
        <f t="shared" si="130"/>
        <v>#DIV/0!</v>
      </c>
      <c r="CE245" s="4">
        <v>37225</v>
      </c>
      <c r="CF245">
        <v>106.6481</v>
      </c>
      <c r="CG245" s="6">
        <f t="shared" si="131"/>
        <v>2.1171615423652555E-2</v>
      </c>
      <c r="CH245" s="4">
        <v>37225</v>
      </c>
      <c r="CI245">
        <v>116.319</v>
      </c>
      <c r="CJ245" s="6">
        <f t="shared" si="132"/>
        <v>1.7568789562072749E-3</v>
      </c>
      <c r="CK245" s="4">
        <v>37225</v>
      </c>
      <c r="CL245">
        <v>131.36000000000001</v>
      </c>
      <c r="CM245" s="6">
        <f t="shared" si="133"/>
        <v>-4.3193240585621524E-2</v>
      </c>
      <c r="CP245" s="6" t="e">
        <f t="shared" si="134"/>
        <v>#DIV/0!</v>
      </c>
    </row>
    <row r="246" spans="1:94" x14ac:dyDescent="0.35">
      <c r="A246" s="3"/>
      <c r="B246" s="3"/>
      <c r="C246" s="3"/>
      <c r="D246" s="3"/>
      <c r="E246" s="3"/>
      <c r="F246" s="3"/>
      <c r="G246" s="3"/>
      <c r="H246" s="3"/>
      <c r="I246" s="3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X246" s="4">
        <v>37195</v>
      </c>
      <c r="AY246">
        <v>1762.355</v>
      </c>
      <c r="AZ246" s="6">
        <f t="shared" si="120"/>
        <v>-4.4426310395870472E-2</v>
      </c>
      <c r="BC246" s="6" t="e">
        <f t="shared" si="121"/>
        <v>#DIV/0!</v>
      </c>
      <c r="BF246" s="6" t="e">
        <f t="shared" si="122"/>
        <v>#DIV/0!</v>
      </c>
      <c r="BG246" s="4">
        <v>37195</v>
      </c>
      <c r="BH246">
        <v>202.76</v>
      </c>
      <c r="BI246" s="6">
        <f t="shared" si="123"/>
        <v>-2.4488814048592752E-2</v>
      </c>
      <c r="BJ246" s="4">
        <v>37195</v>
      </c>
      <c r="BK246">
        <v>150.66999999999999</v>
      </c>
      <c r="BL246" s="6">
        <f t="shared" si="124"/>
        <v>-4.7465513535384252E-2</v>
      </c>
      <c r="BO246" s="6" t="e">
        <f t="shared" si="125"/>
        <v>#DIV/0!</v>
      </c>
      <c r="BR246" s="6" t="e">
        <f t="shared" si="126"/>
        <v>#DIV/0!</v>
      </c>
      <c r="BU246" s="6" t="e">
        <f t="shared" si="127"/>
        <v>#DIV/0!</v>
      </c>
      <c r="BX246" s="6" t="e">
        <f t="shared" si="128"/>
        <v>#DIV/0!</v>
      </c>
      <c r="BY246" s="4">
        <v>37164</v>
      </c>
      <c r="BZ246">
        <v>276.79000000000002</v>
      </c>
      <c r="CA246" s="6">
        <f t="shared" si="129"/>
        <v>1.1696333930333879E-2</v>
      </c>
      <c r="CD246" s="6" t="e">
        <f t="shared" si="130"/>
        <v>#DIV/0!</v>
      </c>
      <c r="CE246" s="4">
        <v>37195</v>
      </c>
      <c r="CF246">
        <v>104.437</v>
      </c>
      <c r="CG246" s="6">
        <f t="shared" si="131"/>
        <v>1.4157241615046112E-2</v>
      </c>
      <c r="CH246" s="4">
        <v>37195</v>
      </c>
      <c r="CI246">
        <v>116.11499999999999</v>
      </c>
      <c r="CJ246" s="6">
        <f t="shared" si="132"/>
        <v>2.2978226792163387E-3</v>
      </c>
      <c r="CK246" s="4">
        <v>37195</v>
      </c>
      <c r="CL246">
        <v>137.29</v>
      </c>
      <c r="CM246" s="6">
        <f t="shared" si="133"/>
        <v>3.5213391645302274E-2</v>
      </c>
      <c r="CP246" s="6" t="e">
        <f t="shared" si="134"/>
        <v>#DIV/0!</v>
      </c>
    </row>
    <row r="247" spans="1:94" x14ac:dyDescent="0.35">
      <c r="A247" s="3"/>
      <c r="B247" s="3"/>
      <c r="C247" s="3"/>
      <c r="D247" s="3"/>
      <c r="E247" s="3"/>
      <c r="F247" s="3"/>
      <c r="G247" s="3"/>
      <c r="H247" s="3"/>
      <c r="I247" s="3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X247" s="4">
        <v>37162</v>
      </c>
      <c r="AY247">
        <v>1844.29</v>
      </c>
      <c r="AZ247" s="6">
        <f t="shared" si="120"/>
        <v>-3.7642908950496545E-2</v>
      </c>
      <c r="BC247" s="6" t="e">
        <f t="shared" si="121"/>
        <v>#DIV/0!</v>
      </c>
      <c r="BF247" s="6" t="e">
        <f t="shared" si="122"/>
        <v>#DIV/0!</v>
      </c>
      <c r="BG247" s="4">
        <v>37162</v>
      </c>
      <c r="BH247">
        <v>207.85</v>
      </c>
      <c r="BI247" s="6">
        <f t="shared" si="123"/>
        <v>-0.1594208759655438</v>
      </c>
      <c r="BJ247" s="4">
        <v>37162</v>
      </c>
      <c r="BK247">
        <v>158.178</v>
      </c>
      <c r="BL247" s="6">
        <f t="shared" si="124"/>
        <v>-6.745666784577295E-2</v>
      </c>
      <c r="BO247" s="6" t="e">
        <f t="shared" si="125"/>
        <v>#DIV/0!</v>
      </c>
      <c r="BR247" s="6" t="e">
        <f t="shared" si="126"/>
        <v>#DIV/0!</v>
      </c>
      <c r="BU247" s="6" t="e">
        <f t="shared" si="127"/>
        <v>#DIV/0!</v>
      </c>
      <c r="BX247" s="6" t="e">
        <f t="shared" si="128"/>
        <v>#DIV/0!</v>
      </c>
      <c r="BY247" s="4">
        <v>37134</v>
      </c>
      <c r="BZ247">
        <v>273.58999999999997</v>
      </c>
      <c r="CA247" s="6">
        <f t="shared" si="129"/>
        <v>9.9671453357450951E-3</v>
      </c>
      <c r="CD247" s="6" t="e">
        <f t="shared" si="130"/>
        <v>#DIV/0!</v>
      </c>
      <c r="CE247" s="4">
        <v>37164</v>
      </c>
      <c r="CF247">
        <v>102.9791</v>
      </c>
      <c r="CG247" s="6">
        <f t="shared" si="131"/>
        <v>-2.5104396535483409E-2</v>
      </c>
      <c r="CH247" s="4">
        <v>37162</v>
      </c>
      <c r="CI247">
        <v>115.8488</v>
      </c>
      <c r="CJ247" s="6">
        <f t="shared" si="132"/>
        <v>2.4332079233279772E-3</v>
      </c>
      <c r="CK247" s="4">
        <v>37164</v>
      </c>
      <c r="CL247">
        <v>132.62</v>
      </c>
      <c r="CM247" s="6">
        <f t="shared" si="133"/>
        <v>2.3302469135802549E-2</v>
      </c>
      <c r="CP247" s="6" t="e">
        <f t="shared" si="134"/>
        <v>#DIV/0!</v>
      </c>
    </row>
    <row r="248" spans="1:94" x14ac:dyDescent="0.35">
      <c r="A248" s="3"/>
      <c r="B248" s="3"/>
      <c r="C248" s="3"/>
      <c r="D248" s="3"/>
      <c r="E248" s="3"/>
      <c r="F248" s="3"/>
      <c r="G248" s="3"/>
      <c r="H248" s="3"/>
      <c r="I248" s="3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X248" s="4">
        <v>37134</v>
      </c>
      <c r="AY248">
        <v>1916.43</v>
      </c>
      <c r="AZ248" s="6">
        <f t="shared" si="120"/>
        <v>-4.4807229924518778E-2</v>
      </c>
      <c r="BC248" s="6" t="e">
        <f t="shared" si="121"/>
        <v>#DIV/0!</v>
      </c>
      <c r="BF248" s="6" t="e">
        <f t="shared" si="122"/>
        <v>#DIV/0!</v>
      </c>
      <c r="BG248" s="4">
        <v>37134</v>
      </c>
      <c r="BH248">
        <v>247.27</v>
      </c>
      <c r="BI248" s="6">
        <f t="shared" si="123"/>
        <v>3.9648503195425525E-2</v>
      </c>
      <c r="BJ248" s="4">
        <v>37134</v>
      </c>
      <c r="BK248">
        <v>169.62</v>
      </c>
      <c r="BL248" s="6">
        <f t="shared" si="124"/>
        <v>-4.3607905995488266E-4</v>
      </c>
      <c r="BO248" s="6" t="e">
        <f t="shared" si="125"/>
        <v>#DIV/0!</v>
      </c>
      <c r="BR248" s="6" t="e">
        <f t="shared" si="126"/>
        <v>#DIV/0!</v>
      </c>
      <c r="BU248" s="6" t="e">
        <f t="shared" si="127"/>
        <v>#DIV/0!</v>
      </c>
      <c r="BX248" s="6" t="e">
        <f t="shared" si="128"/>
        <v>#DIV/0!</v>
      </c>
      <c r="BY248" s="4">
        <v>37103</v>
      </c>
      <c r="BZ248">
        <v>270.89</v>
      </c>
      <c r="CA248" s="6">
        <f t="shared" si="129"/>
        <v>6.9137270936327315E-3</v>
      </c>
      <c r="CD248" s="6" t="e">
        <f t="shared" si="130"/>
        <v>#DIV/0!</v>
      </c>
      <c r="CE248" s="4">
        <v>37134</v>
      </c>
      <c r="CF248">
        <v>105.6309</v>
      </c>
      <c r="CG248" s="6">
        <f t="shared" si="131"/>
        <v>4.7932500689642204E-3</v>
      </c>
      <c r="CH248" s="4">
        <v>37134</v>
      </c>
      <c r="CI248">
        <v>115.5676</v>
      </c>
      <c r="CJ248" s="6">
        <f t="shared" si="132"/>
        <v>3.1543988847628698E-3</v>
      </c>
      <c r="CK248" s="4">
        <v>37134</v>
      </c>
      <c r="CL248">
        <v>129.6</v>
      </c>
      <c r="CM248" s="6">
        <f t="shared" si="133"/>
        <v>2.023144139179716E-2</v>
      </c>
      <c r="CP248" s="6" t="e">
        <f t="shared" si="134"/>
        <v>#DIV/0!</v>
      </c>
    </row>
    <row r="249" spans="1:94" x14ac:dyDescent="0.35">
      <c r="A249" s="3"/>
      <c r="B249" s="3"/>
      <c r="C249" s="3"/>
      <c r="D249" s="3"/>
      <c r="E249" s="3"/>
      <c r="F249" s="3"/>
      <c r="G249" s="3"/>
      <c r="H249" s="3"/>
      <c r="I249" s="3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X249" s="4">
        <v>37103</v>
      </c>
      <c r="AY249">
        <v>2006.328</v>
      </c>
      <c r="AZ249" s="6">
        <f t="shared" si="120"/>
        <v>-0.13145710831158361</v>
      </c>
      <c r="BC249" s="6" t="e">
        <f t="shared" si="121"/>
        <v>#DIV/0!</v>
      </c>
      <c r="BF249" s="6" t="e">
        <f t="shared" si="122"/>
        <v>#DIV/0!</v>
      </c>
      <c r="BG249" s="4">
        <v>37103</v>
      </c>
      <c r="BH249">
        <v>237.84</v>
      </c>
      <c r="BI249" s="6">
        <f t="shared" si="123"/>
        <v>3.6656060672100407E-2</v>
      </c>
      <c r="BJ249" s="4">
        <v>37103</v>
      </c>
      <c r="BK249">
        <v>169.69399999999999</v>
      </c>
      <c r="BL249" s="6">
        <f t="shared" si="124"/>
        <v>1.3019885023848795E-2</v>
      </c>
      <c r="BO249" s="6" t="e">
        <f t="shared" si="125"/>
        <v>#DIV/0!</v>
      </c>
      <c r="BR249" s="6" t="e">
        <f t="shared" si="126"/>
        <v>#DIV/0!</v>
      </c>
      <c r="BU249" s="6" t="e">
        <f t="shared" si="127"/>
        <v>#DIV/0!</v>
      </c>
      <c r="BX249" s="6" t="e">
        <f t="shared" si="128"/>
        <v>#DIV/0!</v>
      </c>
      <c r="BY249" s="4">
        <v>37072</v>
      </c>
      <c r="BZ249">
        <v>269.02999999999997</v>
      </c>
      <c r="CA249" s="6">
        <f t="shared" si="129"/>
        <v>1.0327474838515848E-2</v>
      </c>
      <c r="CD249" s="6" t="e">
        <f t="shared" si="130"/>
        <v>#DIV/0!</v>
      </c>
      <c r="CE249" s="4">
        <v>37103</v>
      </c>
      <c r="CF249">
        <v>105.127</v>
      </c>
      <c r="CG249" s="6">
        <f t="shared" si="131"/>
        <v>-1.7046267371419108E-2</v>
      </c>
      <c r="CH249" s="4">
        <v>37103</v>
      </c>
      <c r="CI249">
        <v>115.2042</v>
      </c>
      <c r="CJ249" s="6">
        <f t="shared" si="132"/>
        <v>3.3635841070215676E-3</v>
      </c>
      <c r="CK249" s="4">
        <v>37103</v>
      </c>
      <c r="CL249">
        <v>127.03</v>
      </c>
      <c r="CM249" s="6">
        <f t="shared" si="133"/>
        <v>-2.5910804020100368E-3</v>
      </c>
      <c r="CP249" s="6" t="e">
        <f t="shared" si="134"/>
        <v>#DIV/0!</v>
      </c>
    </row>
    <row r="250" spans="1:94" x14ac:dyDescent="0.35">
      <c r="A250" s="3"/>
      <c r="B250" s="3"/>
      <c r="C250" s="3"/>
      <c r="D250" s="3"/>
      <c r="E250" s="3"/>
      <c r="F250" s="3"/>
      <c r="G250" s="3"/>
      <c r="H250" s="3"/>
      <c r="I250" s="3"/>
      <c r="R250" s="5"/>
      <c r="S250" s="5"/>
      <c r="T250" s="5"/>
      <c r="U250" s="5"/>
      <c r="V250" s="5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X250" s="4">
        <v>37071</v>
      </c>
      <c r="AY250">
        <v>2309.9929999999999</v>
      </c>
      <c r="AZ250" s="6">
        <f t="shared" si="120"/>
        <v>4.4731804848097134E-3</v>
      </c>
      <c r="BC250" s="6" t="e">
        <f t="shared" si="121"/>
        <v>#DIV/0!</v>
      </c>
      <c r="BF250" s="6" t="e">
        <f t="shared" si="122"/>
        <v>#DIV/0!</v>
      </c>
      <c r="BG250" s="4">
        <v>37071</v>
      </c>
      <c r="BH250">
        <v>229.43</v>
      </c>
      <c r="BI250" s="6">
        <f t="shared" si="123"/>
        <v>2.35556546955164E-2</v>
      </c>
      <c r="BJ250" s="4">
        <v>37071</v>
      </c>
      <c r="BK250">
        <v>167.51300000000001</v>
      </c>
      <c r="BL250" s="6">
        <f t="shared" si="124"/>
        <v>-3.9880553215147496E-2</v>
      </c>
      <c r="BO250" s="6" t="e">
        <f t="shared" si="125"/>
        <v>#DIV/0!</v>
      </c>
      <c r="BR250" s="6" t="e">
        <f t="shared" si="126"/>
        <v>#DIV/0!</v>
      </c>
      <c r="BU250" s="6" t="e">
        <f t="shared" si="127"/>
        <v>#DIV/0!</v>
      </c>
      <c r="BX250" s="6" t="e">
        <f t="shared" si="128"/>
        <v>#DIV/0!</v>
      </c>
      <c r="BY250" s="4">
        <v>37042</v>
      </c>
      <c r="BZ250">
        <v>266.27999999999997</v>
      </c>
      <c r="CA250" s="6">
        <f t="shared" si="129"/>
        <v>2.1443093329241533E-2</v>
      </c>
      <c r="CD250" s="6" t="e">
        <f t="shared" si="130"/>
        <v>#DIV/0!</v>
      </c>
      <c r="CE250" s="4">
        <v>37072</v>
      </c>
      <c r="CF250">
        <v>106.95010000000001</v>
      </c>
      <c r="CG250" s="6">
        <f t="shared" si="131"/>
        <v>4.9169945915878907E-3</v>
      </c>
      <c r="CH250" s="4">
        <v>37071</v>
      </c>
      <c r="CI250">
        <v>114.818</v>
      </c>
      <c r="CJ250" s="6">
        <f t="shared" si="132"/>
        <v>3.2118716928905091E-3</v>
      </c>
      <c r="CK250" s="4">
        <v>37072</v>
      </c>
      <c r="CL250">
        <v>127.36</v>
      </c>
      <c r="CM250" s="6">
        <f t="shared" si="133"/>
        <v>-3.9884257448972006E-3</v>
      </c>
      <c r="CP250" s="6" t="e">
        <f t="shared" si="134"/>
        <v>#DIV/0!</v>
      </c>
    </row>
    <row r="251" spans="1:94" x14ac:dyDescent="0.35">
      <c r="A251" s="3"/>
      <c r="B251" s="3"/>
      <c r="C251" s="3"/>
      <c r="D251" s="3"/>
      <c r="E251" s="3"/>
      <c r="F251" s="3"/>
      <c r="G251" s="3"/>
      <c r="H251" s="3"/>
      <c r="I251" s="3"/>
      <c r="R251" s="5"/>
      <c r="S251" s="5"/>
      <c r="T251" s="5"/>
      <c r="U251" s="5"/>
      <c r="V251" s="5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X251" s="4">
        <v>37042</v>
      </c>
      <c r="AY251">
        <v>2299.7060000000001</v>
      </c>
      <c r="AZ251" s="6">
        <f t="shared" si="120"/>
        <v>3.8482970766128236E-2</v>
      </c>
      <c r="BC251" s="6" t="e">
        <f t="shared" si="121"/>
        <v>#DIV/0!</v>
      </c>
      <c r="BF251" s="6" t="e">
        <f t="shared" si="122"/>
        <v>#DIV/0!</v>
      </c>
      <c r="BG251" s="4">
        <v>37042</v>
      </c>
      <c r="BH251">
        <v>224.15</v>
      </c>
      <c r="BI251" s="6">
        <f t="shared" si="123"/>
        <v>-2.0665851101013589E-2</v>
      </c>
      <c r="BJ251" s="4">
        <v>37042</v>
      </c>
      <c r="BK251">
        <v>174.471</v>
      </c>
      <c r="BL251" s="6">
        <f t="shared" si="124"/>
        <v>-2.0969877895492879E-2</v>
      </c>
      <c r="BO251" s="6" t="e">
        <f t="shared" si="125"/>
        <v>#DIV/0!</v>
      </c>
      <c r="BR251" s="6" t="e">
        <f t="shared" si="126"/>
        <v>#DIV/0!</v>
      </c>
      <c r="BU251" s="6" t="e">
        <f t="shared" si="127"/>
        <v>#DIV/0!</v>
      </c>
      <c r="BX251" s="6" t="e">
        <f t="shared" si="128"/>
        <v>#DIV/0!</v>
      </c>
      <c r="BY251" s="4">
        <v>37011</v>
      </c>
      <c r="BZ251">
        <v>260.69</v>
      </c>
      <c r="CA251" s="6">
        <f t="shared" si="129"/>
        <v>6.9138663576671323E-3</v>
      </c>
      <c r="CD251" s="6" t="e">
        <f t="shared" si="130"/>
        <v>#DIV/0!</v>
      </c>
      <c r="CE251" s="4">
        <v>37042</v>
      </c>
      <c r="CF251">
        <v>106.4268</v>
      </c>
      <c r="CG251" s="6">
        <f t="shared" si="131"/>
        <v>1.4730868463355909E-2</v>
      </c>
      <c r="CH251" s="4">
        <v>37042</v>
      </c>
      <c r="CI251">
        <v>114.4504</v>
      </c>
      <c r="CJ251" s="6">
        <f t="shared" si="132"/>
        <v>3.6453816250667653E-3</v>
      </c>
      <c r="CK251" s="4">
        <v>37042</v>
      </c>
      <c r="CL251">
        <v>127.87</v>
      </c>
      <c r="CM251" s="6">
        <f t="shared" si="133"/>
        <v>1.4036478984932675E-2</v>
      </c>
      <c r="CP251" s="6" t="e">
        <f t="shared" si="134"/>
        <v>#DIV/0!</v>
      </c>
    </row>
    <row r="252" spans="1:94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5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X252" s="4">
        <v>37011</v>
      </c>
      <c r="AY252">
        <v>2214.4859999999999</v>
      </c>
      <c r="AZ252" s="6">
        <f t="shared" si="120"/>
        <v>-9.3918166572936791E-5</v>
      </c>
      <c r="BC252" s="6" t="e">
        <f t="shared" si="121"/>
        <v>#DIV/0!</v>
      </c>
      <c r="BF252" s="6" t="e">
        <f t="shared" si="122"/>
        <v>#DIV/0!</v>
      </c>
      <c r="BG252" s="4">
        <v>37011</v>
      </c>
      <c r="BH252">
        <v>228.88</v>
      </c>
      <c r="BI252" s="6">
        <f t="shared" si="123"/>
        <v>-4.3263804706767522E-2</v>
      </c>
      <c r="BJ252" s="4">
        <v>37011</v>
      </c>
      <c r="BK252">
        <v>178.208</v>
      </c>
      <c r="BL252" s="6">
        <f t="shared" si="124"/>
        <v>3.5184227800012707E-2</v>
      </c>
      <c r="BO252" s="6" t="e">
        <f t="shared" si="125"/>
        <v>#DIV/0!</v>
      </c>
      <c r="BR252" s="6" t="e">
        <f t="shared" si="126"/>
        <v>#DIV/0!</v>
      </c>
      <c r="BU252" s="6" t="e">
        <f t="shared" si="127"/>
        <v>#DIV/0!</v>
      </c>
      <c r="BX252" s="6" t="e">
        <f t="shared" si="128"/>
        <v>#DIV/0!</v>
      </c>
      <c r="BY252" s="4">
        <v>36981</v>
      </c>
      <c r="BZ252">
        <v>258.89999999999998</v>
      </c>
      <c r="CA252" s="6">
        <f t="shared" si="129"/>
        <v>2.7380952380952291E-2</v>
      </c>
      <c r="CD252" s="6" t="e">
        <f t="shared" si="130"/>
        <v>#DIV/0!</v>
      </c>
      <c r="CE252" s="4">
        <v>37011</v>
      </c>
      <c r="CF252">
        <v>104.8818</v>
      </c>
      <c r="CG252" s="6">
        <f t="shared" si="131"/>
        <v>2.2623499071288966E-2</v>
      </c>
      <c r="CH252" s="4">
        <v>37011</v>
      </c>
      <c r="CI252">
        <v>114.0347</v>
      </c>
      <c r="CJ252" s="6">
        <f t="shared" si="132"/>
        <v>4.1730949412121122E-3</v>
      </c>
      <c r="CK252" s="4">
        <v>37011</v>
      </c>
      <c r="CL252">
        <v>126.1</v>
      </c>
      <c r="CM252" s="6">
        <f t="shared" si="133"/>
        <v>-2.8131021194605053E-2</v>
      </c>
      <c r="CP252" s="6" t="e">
        <f t="shared" si="134"/>
        <v>#DIV/0!</v>
      </c>
    </row>
    <row r="253" spans="1:94" x14ac:dyDescent="0.35">
      <c r="A253" s="3"/>
      <c r="B253" s="3"/>
      <c r="C253" s="3"/>
      <c r="D253" s="3"/>
      <c r="E253" s="3"/>
      <c r="F253" s="3"/>
      <c r="G253" s="3"/>
      <c r="H253" s="3"/>
      <c r="I253" s="3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X253" s="4">
        <v>36980</v>
      </c>
      <c r="AY253">
        <v>2214.694</v>
      </c>
      <c r="AZ253" s="6">
        <f t="shared" si="120"/>
        <v>7.0127432822709654E-2</v>
      </c>
      <c r="BC253" s="6" t="e">
        <f t="shared" si="121"/>
        <v>#DIV/0!</v>
      </c>
      <c r="BF253" s="6" t="e">
        <f t="shared" si="122"/>
        <v>#DIV/0!</v>
      </c>
      <c r="BG253" s="4">
        <v>36980</v>
      </c>
      <c r="BH253">
        <v>239.23</v>
      </c>
      <c r="BI253" s="6">
        <f t="shared" si="123"/>
        <v>-0.13924369445543847</v>
      </c>
      <c r="BJ253" s="4">
        <v>36980</v>
      </c>
      <c r="BK253">
        <v>172.15100000000001</v>
      </c>
      <c r="BL253" s="6">
        <f t="shared" si="124"/>
        <v>-4.260561030409539E-2</v>
      </c>
      <c r="BO253" s="6" t="e">
        <f t="shared" si="125"/>
        <v>#DIV/0!</v>
      </c>
      <c r="BR253" s="6" t="e">
        <f t="shared" si="126"/>
        <v>#DIV/0!</v>
      </c>
      <c r="BU253" s="6" t="e">
        <f t="shared" si="127"/>
        <v>#DIV/0!</v>
      </c>
      <c r="BX253" s="6" t="e">
        <f t="shared" si="128"/>
        <v>#DIV/0!</v>
      </c>
      <c r="BY253" s="4">
        <v>36950</v>
      </c>
      <c r="BZ253">
        <v>252</v>
      </c>
      <c r="CA253" s="6">
        <f t="shared" si="129"/>
        <v>9.8986093856450082E-3</v>
      </c>
      <c r="CD253" s="6" t="e">
        <f t="shared" si="130"/>
        <v>#DIV/0!</v>
      </c>
      <c r="CE253" s="4">
        <v>36981</v>
      </c>
      <c r="CF253">
        <v>102.5615</v>
      </c>
      <c r="CG253" s="6">
        <f t="shared" si="131"/>
        <v>-1.5410855550732302E-3</v>
      </c>
      <c r="CH253" s="4">
        <v>36980</v>
      </c>
      <c r="CI253">
        <v>113.5608</v>
      </c>
      <c r="CJ253" s="6">
        <f t="shared" si="132"/>
        <v>4.4446095510015425E-3</v>
      </c>
      <c r="CK253" s="4">
        <v>36981</v>
      </c>
      <c r="CL253">
        <v>129.75</v>
      </c>
      <c r="CM253" s="6">
        <f t="shared" si="133"/>
        <v>4.8823862258507857E-2</v>
      </c>
      <c r="CP253" s="6" t="e">
        <f t="shared" si="134"/>
        <v>#DIV/0!</v>
      </c>
    </row>
    <row r="254" spans="1:94" x14ac:dyDescent="0.35">
      <c r="A254" s="3"/>
      <c r="B254" s="3"/>
      <c r="C254" s="3"/>
      <c r="D254" s="3"/>
      <c r="E254" s="3"/>
      <c r="F254" s="3"/>
      <c r="G254" s="3"/>
      <c r="H254" s="3"/>
      <c r="I254" s="3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X254" s="4">
        <v>36950</v>
      </c>
      <c r="AY254">
        <v>2069.5610000000001</v>
      </c>
      <c r="AZ254" s="6">
        <f t="shared" si="120"/>
        <v>-5.2917449967874626E-2</v>
      </c>
      <c r="BC254" s="6" t="e">
        <f t="shared" si="121"/>
        <v>#DIV/0!</v>
      </c>
      <c r="BF254" s="6" t="e">
        <f t="shared" si="122"/>
        <v>#DIV/0!</v>
      </c>
      <c r="BG254" s="4">
        <v>36950</v>
      </c>
      <c r="BH254">
        <v>277.93</v>
      </c>
      <c r="BI254" s="6">
        <f t="shared" si="123"/>
        <v>-2.5695856411694539E-2</v>
      </c>
      <c r="BJ254" s="4">
        <v>36950</v>
      </c>
      <c r="BK254">
        <v>179.81200000000001</v>
      </c>
      <c r="BL254" s="6">
        <f t="shared" si="124"/>
        <v>-4.214362058558011E-3</v>
      </c>
      <c r="BO254" s="6" t="e">
        <f t="shared" si="125"/>
        <v>#DIV/0!</v>
      </c>
      <c r="BR254" s="6" t="e">
        <f t="shared" si="126"/>
        <v>#DIV/0!</v>
      </c>
      <c r="BU254" s="6" t="e">
        <f t="shared" si="127"/>
        <v>#DIV/0!</v>
      </c>
      <c r="BX254" s="6" t="e">
        <f t="shared" si="128"/>
        <v>#DIV/0!</v>
      </c>
      <c r="BY254" s="4">
        <v>36922</v>
      </c>
      <c r="BZ254">
        <v>249.53</v>
      </c>
      <c r="CA254" s="6">
        <f t="shared" si="129"/>
        <v>3.3164955283206322E-2</v>
      </c>
      <c r="CD254" s="6" t="e">
        <f t="shared" si="130"/>
        <v>#DIV/0!</v>
      </c>
      <c r="CE254" s="4">
        <v>36950</v>
      </c>
      <c r="CF254">
        <v>102.71980000000001</v>
      </c>
      <c r="CG254" s="6">
        <f t="shared" si="131"/>
        <v>-8.7443110912686342E-4</v>
      </c>
      <c r="CH254" s="4">
        <v>36950</v>
      </c>
      <c r="CI254">
        <v>113.0583</v>
      </c>
      <c r="CJ254" s="6">
        <f t="shared" si="132"/>
        <v>4.2860010766079537E-3</v>
      </c>
      <c r="CK254" s="4">
        <v>36950</v>
      </c>
      <c r="CL254">
        <v>123.71</v>
      </c>
      <c r="CM254" s="6">
        <f t="shared" si="133"/>
        <v>5.4453836150844233E-3</v>
      </c>
      <c r="CP254" s="6" t="e">
        <f t="shared" si="134"/>
        <v>#DIV/0!</v>
      </c>
    </row>
    <row r="255" spans="1:94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1"/>
      <c r="K255" s="1"/>
      <c r="L255" s="1"/>
      <c r="M255" s="1"/>
      <c r="N255" s="1"/>
      <c r="O255" s="1"/>
      <c r="P255" s="1"/>
      <c r="Q255" s="1"/>
      <c r="R255" s="5"/>
      <c r="S255" s="5"/>
      <c r="T255" s="5"/>
      <c r="U255" s="5"/>
      <c r="V255" s="5"/>
      <c r="W255" s="5"/>
      <c r="X255" s="5"/>
      <c r="Y255" s="5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X255" s="4">
        <v>36922</v>
      </c>
      <c r="AY255">
        <v>2185.1959999999999</v>
      </c>
      <c r="AZ255" s="6">
        <f t="shared" si="120"/>
        <v>-3.2758949414746193E-3</v>
      </c>
      <c r="BC255" s="6" t="e">
        <f t="shared" si="121"/>
        <v>#DIV/0!</v>
      </c>
      <c r="BF255" s="6" t="e">
        <f t="shared" si="122"/>
        <v>#DIV/0!</v>
      </c>
      <c r="BG255" s="4">
        <v>36922</v>
      </c>
      <c r="BH255">
        <v>285.26</v>
      </c>
      <c r="BI255" s="6">
        <f t="shared" si="123"/>
        <v>6.5874528266636756E-2</v>
      </c>
      <c r="BJ255" s="4">
        <v>36922</v>
      </c>
      <c r="BK255">
        <v>180.57300000000001</v>
      </c>
      <c r="BL255" s="6">
        <f t="shared" si="124"/>
        <v>-2.349162056490206E-2</v>
      </c>
      <c r="BO255" s="6" t="e">
        <f t="shared" si="125"/>
        <v>#DIV/0!</v>
      </c>
      <c r="BR255" s="6" t="e">
        <f t="shared" si="126"/>
        <v>#DIV/0!</v>
      </c>
      <c r="BU255" s="6" t="e">
        <f t="shared" si="127"/>
        <v>#DIV/0!</v>
      </c>
      <c r="BX255" s="6" t="e">
        <f t="shared" si="128"/>
        <v>#DIV/0!</v>
      </c>
      <c r="BY255" s="4">
        <v>36891</v>
      </c>
      <c r="BZ255">
        <v>241.52</v>
      </c>
      <c r="CA255" s="6">
        <f t="shared" si="129"/>
        <v>5.045233124565076E-2</v>
      </c>
      <c r="CD255" s="6" t="e">
        <f t="shared" si="130"/>
        <v>#DIV/0!</v>
      </c>
      <c r="CE255" s="4">
        <v>36922</v>
      </c>
      <c r="CF255">
        <v>102.80970000000001</v>
      </c>
      <c r="CG255" s="6">
        <f t="shared" si="131"/>
        <v>3.0757384810195167E-2</v>
      </c>
      <c r="CH255" s="4">
        <v>36922</v>
      </c>
      <c r="CI255">
        <v>112.5758</v>
      </c>
      <c r="CJ255" s="6">
        <f t="shared" si="132"/>
        <v>5.4507861796713733E-3</v>
      </c>
      <c r="CK255" s="4">
        <v>36922</v>
      </c>
      <c r="CL255">
        <v>123.04</v>
      </c>
      <c r="CM255" s="6">
        <f t="shared" si="133"/>
        <v>1.4177382129904494E-2</v>
      </c>
      <c r="CP255" s="6" t="e">
        <f t="shared" si="134"/>
        <v>#DIV/0!</v>
      </c>
    </row>
    <row r="256" spans="1:94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1"/>
      <c r="K256" s="1"/>
      <c r="L256" s="1"/>
      <c r="M256" s="1"/>
      <c r="N256" s="1"/>
      <c r="O256" s="1"/>
      <c r="P256" s="1"/>
      <c r="Q256" s="1"/>
      <c r="R256" s="5"/>
      <c r="S256" s="5"/>
      <c r="T256" s="5"/>
      <c r="U256" s="5"/>
      <c r="V256" s="5"/>
      <c r="W256" s="5"/>
      <c r="X256" s="5"/>
      <c r="Y256" s="5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X256" s="4">
        <v>36889</v>
      </c>
      <c r="AY256">
        <v>2192.3780000000002</v>
      </c>
      <c r="AZ256" s="6">
        <f t="shared" si="120"/>
        <v>-8.0486968950060792E-4</v>
      </c>
      <c r="BC256" s="6" t="e">
        <f t="shared" si="121"/>
        <v>#DIV/0!</v>
      </c>
      <c r="BF256" s="6" t="e">
        <f t="shared" si="122"/>
        <v>#DIV/0!</v>
      </c>
      <c r="BG256" s="4">
        <v>36889</v>
      </c>
      <c r="BH256">
        <v>267.63</v>
      </c>
      <c r="BI256" s="6">
        <f t="shared" si="123"/>
        <v>-2.8460449413729376E-2</v>
      </c>
      <c r="BJ256" s="4">
        <v>36889</v>
      </c>
      <c r="BK256">
        <v>184.917</v>
      </c>
      <c r="BL256" s="6">
        <f t="shared" si="124"/>
        <v>3.1995044200375057E-2</v>
      </c>
      <c r="BO256" s="6" t="e">
        <f t="shared" si="125"/>
        <v>#DIV/0!</v>
      </c>
      <c r="BR256" s="6" t="e">
        <f t="shared" si="126"/>
        <v>#DIV/0!</v>
      </c>
      <c r="BU256" s="6" t="e">
        <f t="shared" si="127"/>
        <v>#DIV/0!</v>
      </c>
      <c r="BX256" s="6" t="e">
        <f t="shared" si="128"/>
        <v>#DIV/0!</v>
      </c>
      <c r="BY256" s="4">
        <v>36860</v>
      </c>
      <c r="BZ256">
        <v>229.92</v>
      </c>
      <c r="CA256" s="6">
        <f t="shared" si="129"/>
        <v>3.6282507774823017E-2</v>
      </c>
      <c r="CD256" s="6" t="e">
        <f t="shared" si="130"/>
        <v>#DIV/0!</v>
      </c>
      <c r="CE256" s="4">
        <v>36891</v>
      </c>
      <c r="CF256">
        <v>99.741900000000001</v>
      </c>
      <c r="CG256" s="6">
        <f t="shared" si="131"/>
        <v>-6.23606375749993E-3</v>
      </c>
      <c r="CH256" s="4">
        <v>36889</v>
      </c>
      <c r="CI256">
        <v>111.96550000000001</v>
      </c>
      <c r="CJ256" s="6">
        <f t="shared" si="132"/>
        <v>5.2585836929138208E-3</v>
      </c>
      <c r="CK256" s="4">
        <v>36891</v>
      </c>
      <c r="CL256">
        <v>121.32</v>
      </c>
      <c r="CM256" s="6">
        <f t="shared" si="133"/>
        <v>8.2730923694779079E-2</v>
      </c>
      <c r="CP256" s="6" t="e">
        <f t="shared" si="134"/>
        <v>#DIV/0!</v>
      </c>
    </row>
    <row r="257" spans="1:94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1"/>
      <c r="K257" s="1"/>
      <c r="L257" s="1"/>
      <c r="M257" s="1"/>
      <c r="N257" s="1"/>
      <c r="O257" s="1"/>
      <c r="P257" s="1"/>
      <c r="Q257" s="1"/>
      <c r="R257" s="5"/>
      <c r="S257" s="5"/>
      <c r="T257" s="5"/>
      <c r="U257" s="5"/>
      <c r="V257" s="5"/>
      <c r="W257" s="5"/>
      <c r="X257" s="5"/>
      <c r="Y257" s="5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X257" s="4">
        <v>36860</v>
      </c>
      <c r="AY257">
        <v>2194.1439999999998</v>
      </c>
      <c r="AZ257" s="6">
        <f t="shared" si="120"/>
        <v>5.5563039052306896E-2</v>
      </c>
      <c r="BC257" s="6" t="e">
        <f t="shared" si="121"/>
        <v>#DIV/0!</v>
      </c>
      <c r="BF257" s="6" t="e">
        <f t="shared" si="122"/>
        <v>#DIV/0!</v>
      </c>
      <c r="BG257" s="4">
        <v>36860</v>
      </c>
      <c r="BH257">
        <v>275.47000000000003</v>
      </c>
      <c r="BI257" s="6">
        <f t="shared" si="123"/>
        <v>-1.0346685827195959E-2</v>
      </c>
      <c r="BJ257" s="4">
        <v>36860</v>
      </c>
      <c r="BK257">
        <v>179.184</v>
      </c>
      <c r="BL257" s="6">
        <f t="shared" si="124"/>
        <v>8.0417493231713502E-2</v>
      </c>
      <c r="BO257" s="6" t="e">
        <f t="shared" si="125"/>
        <v>#DIV/0!</v>
      </c>
      <c r="BR257" s="6" t="e">
        <f t="shared" si="126"/>
        <v>#DIV/0!</v>
      </c>
      <c r="BU257" s="6" t="e">
        <f t="shared" si="127"/>
        <v>#DIV/0!</v>
      </c>
      <c r="BX257" s="6" t="e">
        <f t="shared" si="128"/>
        <v>#DIV/0!</v>
      </c>
      <c r="BY257" s="4">
        <v>36830</v>
      </c>
      <c r="BZ257">
        <v>221.87</v>
      </c>
      <c r="CA257" s="6">
        <f t="shared" si="129"/>
        <v>1.2596412760713754E-2</v>
      </c>
      <c r="CD257" s="6" t="e">
        <f t="shared" si="130"/>
        <v>#DIV/0!</v>
      </c>
      <c r="CE257" s="4">
        <v>36860</v>
      </c>
      <c r="CF257">
        <v>100.3678</v>
      </c>
      <c r="CG257" s="6">
        <f t="shared" si="131"/>
        <v>-3.5462894018366024E-3</v>
      </c>
      <c r="CH257" s="4">
        <v>36860</v>
      </c>
      <c r="CI257">
        <v>111.3798</v>
      </c>
      <c r="CJ257" s="6">
        <f t="shared" si="132"/>
        <v>5.4415627792773046E-3</v>
      </c>
      <c r="CK257" s="4">
        <v>36860</v>
      </c>
      <c r="CL257">
        <v>112.05</v>
      </c>
      <c r="CM257" s="6">
        <f t="shared" si="133"/>
        <v>4.817586529466783E-2</v>
      </c>
      <c r="CP257" s="6" t="e">
        <f t="shared" si="134"/>
        <v>#DIV/0!</v>
      </c>
    </row>
    <row r="258" spans="1:94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1"/>
      <c r="K258" s="1"/>
      <c r="L258" s="1"/>
      <c r="M258" s="1"/>
      <c r="N258" s="1"/>
      <c r="O258" s="1"/>
      <c r="P258" s="1"/>
      <c r="Q258" s="1"/>
      <c r="R258" s="5"/>
      <c r="S258" s="5"/>
      <c r="T258" s="5"/>
      <c r="U258" s="5"/>
      <c r="V258" s="5"/>
      <c r="W258" s="5"/>
      <c r="X258" s="5"/>
      <c r="Y258" s="5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X258" s="4">
        <v>36830</v>
      </c>
      <c r="AY258">
        <v>2078.6480000000001</v>
      </c>
      <c r="AZ258" s="6">
        <f t="shared" si="120"/>
        <v>2.5801879622812142E-2</v>
      </c>
      <c r="BC258" s="6" t="e">
        <f t="shared" si="121"/>
        <v>#DIV/0!</v>
      </c>
      <c r="BF258" s="6" t="e">
        <f t="shared" si="122"/>
        <v>#DIV/0!</v>
      </c>
      <c r="BG258" s="4">
        <v>36830</v>
      </c>
      <c r="BH258">
        <v>278.35000000000002</v>
      </c>
      <c r="BI258" s="6">
        <f t="shared" si="123"/>
        <v>4.8373704920401132E-3</v>
      </c>
      <c r="BJ258" s="4">
        <v>36830</v>
      </c>
      <c r="BK258">
        <v>165.84700000000001</v>
      </c>
      <c r="BL258" s="6">
        <f t="shared" si="124"/>
        <v>-2.4176845771846717E-2</v>
      </c>
      <c r="BO258" s="6" t="e">
        <f t="shared" si="125"/>
        <v>#DIV/0!</v>
      </c>
      <c r="BR258" s="6" t="e">
        <f t="shared" si="126"/>
        <v>#DIV/0!</v>
      </c>
      <c r="BU258" s="6" t="e">
        <f t="shared" si="127"/>
        <v>#DIV/0!</v>
      </c>
      <c r="BX258" s="6" t="e">
        <f t="shared" si="128"/>
        <v>#DIV/0!</v>
      </c>
      <c r="BY258" s="4">
        <v>36799</v>
      </c>
      <c r="BZ258">
        <v>219.11</v>
      </c>
      <c r="CA258" s="6">
        <f t="shared" si="129"/>
        <v>-8.7314513210277715E-3</v>
      </c>
      <c r="CD258" s="6" t="e">
        <f t="shared" si="130"/>
        <v>#DIV/0!</v>
      </c>
      <c r="CE258" s="4">
        <v>36830</v>
      </c>
      <c r="CF258">
        <v>100.72499999999999</v>
      </c>
      <c r="CG258" s="6">
        <f t="shared" si="131"/>
        <v>-2.0099989201399788E-2</v>
      </c>
      <c r="CH258" s="4">
        <v>36830</v>
      </c>
      <c r="CI258">
        <v>110.777</v>
      </c>
      <c r="CJ258" s="6">
        <f t="shared" si="132"/>
        <v>5.8045519381647315E-3</v>
      </c>
      <c r="CK258" s="4">
        <v>36830</v>
      </c>
      <c r="CL258">
        <v>106.9</v>
      </c>
      <c r="CM258" s="6">
        <f t="shared" si="133"/>
        <v>1.509828126483718E-2</v>
      </c>
      <c r="CP258" s="6" t="e">
        <f t="shared" si="134"/>
        <v>#DIV/0!</v>
      </c>
    </row>
    <row r="259" spans="1:94" x14ac:dyDescent="0.35">
      <c r="A259" s="3"/>
      <c r="B259" s="3"/>
      <c r="C259" s="3"/>
      <c r="D259" s="3"/>
      <c r="E259" s="3"/>
      <c r="F259" s="3"/>
      <c r="G259" s="3"/>
      <c r="H259" s="3"/>
      <c r="I259" s="3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X259" s="4">
        <v>36798</v>
      </c>
      <c r="AY259">
        <v>2026.364</v>
      </c>
      <c r="AZ259" s="6">
        <f t="shared" si="120"/>
        <v>-5.4870623090316414E-2</v>
      </c>
      <c r="BC259" s="6" t="e">
        <f t="shared" si="121"/>
        <v>#DIV/0!</v>
      </c>
      <c r="BF259" s="6" t="e">
        <f t="shared" si="122"/>
        <v>#DIV/0!</v>
      </c>
      <c r="BG259" s="4">
        <v>36798</v>
      </c>
      <c r="BH259">
        <v>277.01</v>
      </c>
      <c r="BI259" s="6">
        <f t="shared" si="123"/>
        <v>-0.11049386680367357</v>
      </c>
      <c r="BJ259" s="4">
        <v>36798</v>
      </c>
      <c r="BK259">
        <v>169.95599999999999</v>
      </c>
      <c r="BL259" s="6">
        <f t="shared" si="124"/>
        <v>-6.2098726449848077E-3</v>
      </c>
      <c r="BO259" s="6" t="e">
        <f t="shared" si="125"/>
        <v>#DIV/0!</v>
      </c>
      <c r="BR259" s="6" t="e">
        <f t="shared" si="126"/>
        <v>#DIV/0!</v>
      </c>
      <c r="BU259" s="6" t="e">
        <f t="shared" si="127"/>
        <v>#DIV/0!</v>
      </c>
      <c r="BX259" s="6" t="e">
        <f t="shared" si="128"/>
        <v>#DIV/0!</v>
      </c>
      <c r="BY259" s="4">
        <v>36769</v>
      </c>
      <c r="BZ259">
        <v>221.04</v>
      </c>
      <c r="CA259" s="6">
        <f t="shared" si="129"/>
        <v>2.9241944496181792E-2</v>
      </c>
      <c r="CD259" s="6" t="e">
        <f t="shared" si="130"/>
        <v>#DIV/0!</v>
      </c>
      <c r="CE259" s="4">
        <v>36799</v>
      </c>
      <c r="CF259">
        <v>102.7911</v>
      </c>
      <c r="CG259" s="6">
        <f t="shared" si="131"/>
        <v>-2.3823429696380915E-2</v>
      </c>
      <c r="CH259" s="4">
        <v>36798</v>
      </c>
      <c r="CI259">
        <v>110.1377</v>
      </c>
      <c r="CJ259" s="6">
        <f t="shared" si="132"/>
        <v>5.2618992855134467E-3</v>
      </c>
      <c r="CK259" s="4">
        <v>36799</v>
      </c>
      <c r="CL259">
        <v>105.31</v>
      </c>
      <c r="CM259" s="6">
        <f t="shared" si="133"/>
        <v>-7.3522480912432946E-3</v>
      </c>
      <c r="CP259" s="6" t="e">
        <f t="shared" si="134"/>
        <v>#DIV/0!</v>
      </c>
    </row>
    <row r="260" spans="1:94" x14ac:dyDescent="0.35">
      <c r="A260" s="3"/>
      <c r="B260" s="3"/>
      <c r="C260" s="3"/>
      <c r="D260" s="3"/>
      <c r="E260" s="3"/>
      <c r="F260" s="3"/>
      <c r="G260" s="3"/>
      <c r="H260" s="3"/>
      <c r="I260" s="3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X260" s="4">
        <v>36769</v>
      </c>
      <c r="AY260">
        <v>2144.0070000000001</v>
      </c>
      <c r="AZ260" s="6">
        <f t="shared" si="120"/>
        <v>-1.8747375507091803E-3</v>
      </c>
      <c r="BC260" s="6" t="e">
        <f t="shared" si="121"/>
        <v>#DIV/0!</v>
      </c>
      <c r="BF260" s="6" t="e">
        <f t="shared" si="122"/>
        <v>#DIV/0!</v>
      </c>
      <c r="BG260" s="4">
        <v>36769</v>
      </c>
      <c r="BH260">
        <v>311.42</v>
      </c>
      <c r="BI260" s="6">
        <f t="shared" si="123"/>
        <v>2.6670622754096304E-2</v>
      </c>
      <c r="BJ260" s="4">
        <v>36769</v>
      </c>
      <c r="BK260">
        <v>171.018</v>
      </c>
      <c r="BL260" s="6">
        <f t="shared" si="124"/>
        <v>9.8353285721625605E-2</v>
      </c>
      <c r="BO260" s="6" t="e">
        <f t="shared" si="125"/>
        <v>#DIV/0!</v>
      </c>
      <c r="BR260" s="6" t="e">
        <f t="shared" si="126"/>
        <v>#DIV/0!</v>
      </c>
      <c r="BU260" s="6" t="e">
        <f t="shared" si="127"/>
        <v>#DIV/0!</v>
      </c>
      <c r="BX260" s="6" t="e">
        <f t="shared" si="128"/>
        <v>#DIV/0!</v>
      </c>
      <c r="BY260" s="4">
        <v>36738</v>
      </c>
      <c r="BZ260">
        <v>214.76</v>
      </c>
      <c r="CA260" s="6">
        <f t="shared" si="129"/>
        <v>1.81094149995259E-2</v>
      </c>
      <c r="CD260" s="6" t="e">
        <f t="shared" si="130"/>
        <v>#DIV/0!</v>
      </c>
      <c r="CE260" s="4">
        <v>36769</v>
      </c>
      <c r="CF260">
        <v>105.2997</v>
      </c>
      <c r="CG260" s="6">
        <f t="shared" si="131"/>
        <v>2.181825944941989E-2</v>
      </c>
      <c r="CH260" s="4">
        <v>36769</v>
      </c>
      <c r="CI260">
        <v>109.5612</v>
      </c>
      <c r="CJ260" s="6">
        <f t="shared" si="132"/>
        <v>5.6089898035889211E-3</v>
      </c>
      <c r="CK260" s="4">
        <v>36769</v>
      </c>
      <c r="CL260">
        <v>106.09</v>
      </c>
      <c r="CM260" s="6">
        <f t="shared" si="133"/>
        <v>3.9181114702713293E-2</v>
      </c>
      <c r="CP260" s="6" t="e">
        <f t="shared" si="134"/>
        <v>#DIV/0!</v>
      </c>
    </row>
    <row r="261" spans="1:94" x14ac:dyDescent="0.35">
      <c r="A261" s="3"/>
      <c r="B261" s="3"/>
      <c r="C261" s="3"/>
      <c r="D261" s="3"/>
      <c r="E261" s="3"/>
      <c r="F261" s="3"/>
      <c r="G261" s="3"/>
      <c r="H261" s="3"/>
      <c r="I261" s="3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X261" s="4">
        <v>36738</v>
      </c>
      <c r="AY261">
        <v>2148.0340000000001</v>
      </c>
      <c r="AZ261" s="6">
        <f t="shared" si="120"/>
        <v>4.8999925281914374E-2</v>
      </c>
      <c r="BC261" s="6" t="e">
        <f t="shared" si="121"/>
        <v>#DIV/0!</v>
      </c>
      <c r="BF261" s="6" t="e">
        <f t="shared" si="122"/>
        <v>#DIV/0!</v>
      </c>
      <c r="BG261" s="4">
        <v>36738</v>
      </c>
      <c r="BH261">
        <v>303.33</v>
      </c>
      <c r="BI261" s="6">
        <f t="shared" si="123"/>
        <v>-5.0045410416210009E-2</v>
      </c>
      <c r="BJ261" s="4">
        <v>36738</v>
      </c>
      <c r="BK261">
        <v>155.70400000000001</v>
      </c>
      <c r="BL261" s="6">
        <f t="shared" si="124"/>
        <v>-5.0098831108616543E-2</v>
      </c>
      <c r="BO261" s="6" t="e">
        <f t="shared" si="125"/>
        <v>#DIV/0!</v>
      </c>
      <c r="BR261" s="6" t="e">
        <f t="shared" si="126"/>
        <v>#DIV/0!</v>
      </c>
      <c r="BU261" s="6" t="e">
        <f t="shared" si="127"/>
        <v>#DIV/0!</v>
      </c>
      <c r="BX261" s="6" t="e">
        <f t="shared" si="128"/>
        <v>#DIV/0!</v>
      </c>
      <c r="BY261" s="4">
        <v>36707</v>
      </c>
      <c r="BZ261">
        <v>210.94</v>
      </c>
      <c r="CA261" s="6">
        <f t="shared" si="129"/>
        <v>1.3209087852442481E-2</v>
      </c>
      <c r="CD261" s="6" t="e">
        <f t="shared" si="130"/>
        <v>#DIV/0!</v>
      </c>
      <c r="CE261" s="4">
        <v>36738</v>
      </c>
      <c r="CF261">
        <v>103.0513</v>
      </c>
      <c r="CG261" s="6">
        <f t="shared" si="131"/>
        <v>-1.6629768879897696E-2</v>
      </c>
      <c r="CH261" s="4">
        <v>36738</v>
      </c>
      <c r="CI261">
        <v>108.95010000000001</v>
      </c>
      <c r="CJ261" s="6">
        <f t="shared" si="132"/>
        <v>5.6564082730509906E-3</v>
      </c>
      <c r="CK261" s="4">
        <v>36738</v>
      </c>
      <c r="CL261">
        <v>102.09</v>
      </c>
      <c r="CM261" s="6">
        <f t="shared" si="133"/>
        <v>-8.7387124963587866E-3</v>
      </c>
      <c r="CP261" s="6" t="e">
        <f t="shared" si="134"/>
        <v>#DIV/0!</v>
      </c>
    </row>
    <row r="262" spans="1:94" x14ac:dyDescent="0.35">
      <c r="A262" s="3"/>
      <c r="B262" s="3"/>
      <c r="C262" s="3"/>
      <c r="D262" s="3"/>
      <c r="E262" s="3"/>
      <c r="F262" s="3"/>
      <c r="G262" s="3"/>
      <c r="H262" s="3"/>
      <c r="I262" s="3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X262" s="4">
        <v>36707</v>
      </c>
      <c r="AY262">
        <v>2047.6969999999999</v>
      </c>
      <c r="AZ262" s="6">
        <f t="shared" si="120"/>
        <v>1.7729401970651357E-2</v>
      </c>
      <c r="BC262" s="6" t="e">
        <f t="shared" si="121"/>
        <v>#DIV/0!</v>
      </c>
      <c r="BF262" s="6" t="e">
        <f t="shared" si="122"/>
        <v>#DIV/0!</v>
      </c>
      <c r="BG262" s="4">
        <v>36707</v>
      </c>
      <c r="BH262">
        <v>319.31</v>
      </c>
      <c r="BI262" s="6">
        <f t="shared" si="123"/>
        <v>1.9247957099080792E-2</v>
      </c>
      <c r="BJ262" s="4">
        <v>36707</v>
      </c>
      <c r="BK262">
        <v>163.916</v>
      </c>
      <c r="BL262" s="6">
        <f t="shared" si="124"/>
        <v>2.3598543746916681E-2</v>
      </c>
      <c r="BO262" s="6" t="e">
        <f t="shared" si="125"/>
        <v>#DIV/0!</v>
      </c>
      <c r="BR262" s="6" t="e">
        <f t="shared" si="126"/>
        <v>#DIV/0!</v>
      </c>
      <c r="BU262" s="6" t="e">
        <f t="shared" si="127"/>
        <v>#DIV/0!</v>
      </c>
      <c r="BX262" s="6" t="e">
        <f t="shared" si="128"/>
        <v>#DIV/0!</v>
      </c>
      <c r="BY262" s="4">
        <v>36677</v>
      </c>
      <c r="BZ262">
        <v>208.19</v>
      </c>
      <c r="CA262" s="6">
        <f t="shared" si="129"/>
        <v>2.3197522976360147E-2</v>
      </c>
      <c r="CD262" s="6" t="e">
        <f t="shared" si="130"/>
        <v>#DIV/0!</v>
      </c>
      <c r="CE262" s="4">
        <v>36707</v>
      </c>
      <c r="CF262">
        <v>104.794</v>
      </c>
      <c r="CG262" s="6">
        <f t="shared" si="131"/>
        <v>3.6774970344361592E-2</v>
      </c>
      <c r="CH262" s="4">
        <v>36707</v>
      </c>
      <c r="CI262">
        <v>108.3373</v>
      </c>
      <c r="CJ262" s="6">
        <f t="shared" si="132"/>
        <v>5.4533794525645522E-3</v>
      </c>
      <c r="CK262" s="4">
        <v>36707</v>
      </c>
      <c r="CL262">
        <v>102.99</v>
      </c>
      <c r="CM262" s="6">
        <f t="shared" si="133"/>
        <v>-2.2282503390816119E-3</v>
      </c>
      <c r="CP262" s="6" t="e">
        <f t="shared" si="134"/>
        <v>#DIV/0!</v>
      </c>
    </row>
    <row r="263" spans="1:94" x14ac:dyDescent="0.35">
      <c r="A263" s="3"/>
      <c r="B263" s="3"/>
      <c r="C263" s="3"/>
      <c r="D263" s="3"/>
      <c r="E263" s="3"/>
      <c r="F263" s="3"/>
      <c r="G263" s="3"/>
      <c r="H263" s="3"/>
      <c r="I263" s="3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X263" s="4">
        <v>36677</v>
      </c>
      <c r="AY263">
        <v>2012.0250000000001</v>
      </c>
      <c r="AZ263" s="6">
        <f t="shared" ref="AZ263:AZ266" si="137">(AY263-AY264)/AY264</f>
        <v>2.9766642014673522E-2</v>
      </c>
      <c r="BC263" s="6" t="e">
        <f t="shared" ref="BC263:BC266" si="138">(BB263-BB264)/BB264</f>
        <v>#DIV/0!</v>
      </c>
      <c r="BF263" s="6" t="e">
        <f t="shared" ref="BF263:BF266" si="139">(BE263-BE264)/BE264</f>
        <v>#DIV/0!</v>
      </c>
      <c r="BG263" s="4">
        <v>36677</v>
      </c>
      <c r="BH263">
        <v>313.27999999999997</v>
      </c>
      <c r="BI263" s="6">
        <f t="shared" ref="BI263:BI266" si="140">(BH263-BH264)/BH264</f>
        <v>-0.19243162426210922</v>
      </c>
      <c r="BJ263" s="4">
        <v>36677</v>
      </c>
      <c r="BK263">
        <v>160.137</v>
      </c>
      <c r="BL263" s="6">
        <f t="shared" ref="BL263:BL266" si="141">(BK263-BK264)/BK264</f>
        <v>6.7302501349649185E-2</v>
      </c>
      <c r="BO263" s="6" t="e">
        <f t="shared" ref="BO263:BO266" si="142">(BN263-BN264)/BN264</f>
        <v>#DIV/0!</v>
      </c>
      <c r="BR263" s="6" t="e">
        <f t="shared" ref="BR263:BR266" si="143">(BQ263-BQ264)/BQ264</f>
        <v>#DIV/0!</v>
      </c>
      <c r="BU263" s="6" t="e">
        <f t="shared" ref="BU263:BU266" si="144">(BT263-BT264)/BT264</f>
        <v>#DIV/0!</v>
      </c>
      <c r="BX263" s="6" t="e">
        <f t="shared" ref="BX263:BX266" si="145">(BW263-BW264)/BW264</f>
        <v>#DIV/0!</v>
      </c>
      <c r="BY263" s="4">
        <v>36646</v>
      </c>
      <c r="BZ263">
        <v>203.47</v>
      </c>
      <c r="CA263" s="6">
        <f t="shared" ref="CA263:CA266" si="146">(BZ263-BZ264)/BZ264</f>
        <v>-5.3539864173411437E-2</v>
      </c>
      <c r="CD263" s="6" t="e">
        <f t="shared" ref="CD263:CD266" si="147">(CC263-CC264)/CC264</f>
        <v>#DIV/0!</v>
      </c>
      <c r="CE263" s="4">
        <v>36677</v>
      </c>
      <c r="CF263">
        <v>101.07689999999999</v>
      </c>
      <c r="CG263" s="6">
        <f t="shared" ref="CG263:CG266" si="148">(CF263-CF264)/CF264</f>
        <v>2.8006325669036037E-4</v>
      </c>
      <c r="CH263" s="4">
        <v>36677</v>
      </c>
      <c r="CI263">
        <v>107.7497</v>
      </c>
      <c r="CJ263" s="6">
        <f t="shared" ref="CJ263:CJ266" si="149">(CI263-CI264)/CI264</f>
        <v>5.7282332735962569E-3</v>
      </c>
      <c r="CK263" s="4">
        <v>36677</v>
      </c>
      <c r="CL263">
        <v>103.22</v>
      </c>
      <c r="CM263" s="6">
        <f t="shared" ref="CM263:CM266" si="150">(CL263-CL264)/CL264</f>
        <v>2.3094459312122097E-2</v>
      </c>
      <c r="CP263" s="6" t="e">
        <f t="shared" ref="CP263:CP266" si="151">(CO263-CO264)/CO264</f>
        <v>#DIV/0!</v>
      </c>
    </row>
    <row r="264" spans="1:94" x14ac:dyDescent="0.35">
      <c r="A264" s="3"/>
      <c r="B264" s="3"/>
      <c r="C264" s="3"/>
      <c r="D264" s="3"/>
      <c r="E264" s="3"/>
      <c r="F264" s="3"/>
      <c r="G264" s="3"/>
      <c r="H264" s="3"/>
      <c r="I264" s="3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X264" s="4">
        <v>36644</v>
      </c>
      <c r="AY264">
        <v>1953.865</v>
      </c>
      <c r="AZ264" s="6">
        <f t="shared" si="137"/>
        <v>1.9974932149231441E-2</v>
      </c>
      <c r="BC264" s="6" t="e">
        <f t="shared" si="138"/>
        <v>#DIV/0!</v>
      </c>
      <c r="BF264" s="6" t="e">
        <f t="shared" si="139"/>
        <v>#DIV/0!</v>
      </c>
      <c r="BG264" s="4">
        <v>36644</v>
      </c>
      <c r="BH264">
        <v>387.93</v>
      </c>
      <c r="BI264" s="6">
        <f t="shared" si="140"/>
        <v>2.3771995555670806E-3</v>
      </c>
      <c r="BJ264" s="4">
        <v>36644</v>
      </c>
      <c r="BK264">
        <v>150.03899999999999</v>
      </c>
      <c r="BL264" s="6">
        <f t="shared" si="141"/>
        <v>-1.2277491046977099E-2</v>
      </c>
      <c r="BO264" s="6" t="e">
        <f t="shared" si="142"/>
        <v>#DIV/0!</v>
      </c>
      <c r="BR264" s="6" t="e">
        <f t="shared" si="143"/>
        <v>#DIV/0!</v>
      </c>
      <c r="BU264" s="6" t="e">
        <f t="shared" si="144"/>
        <v>#DIV/0!</v>
      </c>
      <c r="BX264" s="6" t="e">
        <f t="shared" si="145"/>
        <v>#DIV/0!</v>
      </c>
      <c r="BY264" s="4">
        <v>36616</v>
      </c>
      <c r="BZ264">
        <v>214.98</v>
      </c>
      <c r="CA264" s="6">
        <f t="shared" si="146"/>
        <v>-2.4547393257407308E-2</v>
      </c>
      <c r="CD264" s="6" t="e">
        <f t="shared" si="147"/>
        <v>#DIV/0!</v>
      </c>
      <c r="CE264" s="4">
        <v>36646</v>
      </c>
      <c r="CF264">
        <v>101.04859999999999</v>
      </c>
      <c r="CG264" s="6">
        <f t="shared" si="148"/>
        <v>-3.2924102870355527E-2</v>
      </c>
      <c r="CH264" s="4">
        <v>36644</v>
      </c>
      <c r="CI264">
        <v>107.136</v>
      </c>
      <c r="CJ264" s="6">
        <f t="shared" si="149"/>
        <v>4.6935588992408949E-3</v>
      </c>
      <c r="CK264" s="4">
        <v>36646</v>
      </c>
      <c r="CL264">
        <v>100.89</v>
      </c>
      <c r="CM264" s="6">
        <f t="shared" si="150"/>
        <v>-8.9390962671905359E-3</v>
      </c>
      <c r="CP264" s="6" t="e">
        <f t="shared" si="151"/>
        <v>#DIV/0!</v>
      </c>
    </row>
    <row r="265" spans="1:94" x14ac:dyDescent="0.35">
      <c r="A265" s="3"/>
      <c r="B265" s="3"/>
      <c r="C265" s="3"/>
      <c r="D265" s="3"/>
      <c r="E265" s="3"/>
      <c r="F265" s="3"/>
      <c r="G265" s="3"/>
      <c r="H265" s="3"/>
      <c r="I265" s="3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X265" s="4">
        <v>36616</v>
      </c>
      <c r="AY265">
        <v>1915.6010000000001</v>
      </c>
      <c r="AZ265" s="6">
        <f t="shared" si="137"/>
        <v>4.9603549670122538E-2</v>
      </c>
      <c r="BC265" s="6" t="e">
        <f t="shared" si="138"/>
        <v>#DIV/0!</v>
      </c>
      <c r="BF265" s="6" t="e">
        <f t="shared" si="139"/>
        <v>#DIV/0!</v>
      </c>
      <c r="BG265" s="4">
        <v>36616</v>
      </c>
      <c r="BH265">
        <v>387.01</v>
      </c>
      <c r="BI265" s="6">
        <f t="shared" si="140"/>
        <v>1.6948707168383405E-2</v>
      </c>
      <c r="BJ265" s="4">
        <v>36616</v>
      </c>
      <c r="BK265">
        <v>151.904</v>
      </c>
      <c r="BL265" s="6">
        <f t="shared" si="141"/>
        <v>9.691184876965811E-3</v>
      </c>
      <c r="BO265" s="6" t="e">
        <f t="shared" si="142"/>
        <v>#DIV/0!</v>
      </c>
      <c r="BR265" s="6" t="e">
        <f t="shared" si="143"/>
        <v>#DIV/0!</v>
      </c>
      <c r="BU265" s="6" t="e">
        <f t="shared" si="144"/>
        <v>#DIV/0!</v>
      </c>
      <c r="BX265" s="6" t="e">
        <f t="shared" si="145"/>
        <v>#DIV/0!</v>
      </c>
      <c r="BY265" s="4">
        <v>36585</v>
      </c>
      <c r="BZ265">
        <v>220.39</v>
      </c>
      <c r="CA265" s="6">
        <f t="shared" si="146"/>
        <v>4.4304397270659567E-2</v>
      </c>
      <c r="CD265" s="6" t="e">
        <f t="shared" si="147"/>
        <v>#DIV/0!</v>
      </c>
      <c r="CE265" s="4">
        <v>36616</v>
      </c>
      <c r="CF265">
        <v>104.4888</v>
      </c>
      <c r="CG265" s="6">
        <f t="shared" si="148"/>
        <v>1.6837520168628186E-2</v>
      </c>
      <c r="CH265" s="4">
        <v>36616</v>
      </c>
      <c r="CI265">
        <v>106.63549999999999</v>
      </c>
      <c r="CJ265" s="6">
        <f t="shared" si="149"/>
        <v>5.0433363116444418E-3</v>
      </c>
      <c r="CK265" s="4">
        <v>36616</v>
      </c>
      <c r="CL265">
        <v>101.8</v>
      </c>
      <c r="CM265" s="6">
        <f t="shared" si="150"/>
        <v>-1.0882238631947188E-2</v>
      </c>
      <c r="CP265" s="6" t="e">
        <f t="shared" si="151"/>
        <v>#DIV/0!</v>
      </c>
    </row>
    <row r="266" spans="1:94" x14ac:dyDescent="0.35">
      <c r="A266" s="3"/>
      <c r="B266" s="3"/>
      <c r="C266" s="3"/>
      <c r="D266" s="3"/>
      <c r="E266" s="3"/>
      <c r="F266" s="3"/>
      <c r="G266" s="3"/>
      <c r="H266" s="3"/>
      <c r="I266" s="3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X266" s="4">
        <v>36585</v>
      </c>
      <c r="AY266">
        <v>1825.0709999999999</v>
      </c>
      <c r="AZ266" s="6">
        <f t="shared" si="137"/>
        <v>0.11862957578313285</v>
      </c>
      <c r="BC266" s="6" t="e">
        <f t="shared" si="138"/>
        <v>#DIV/0!</v>
      </c>
      <c r="BF266" s="6" t="e">
        <f t="shared" si="139"/>
        <v>#DIV/0!</v>
      </c>
      <c r="BG266" s="4">
        <v>36585</v>
      </c>
      <c r="BH266">
        <v>380.56</v>
      </c>
      <c r="BI266" s="6">
        <f t="shared" si="140"/>
        <v>-0.12535049413927837</v>
      </c>
      <c r="BJ266" s="4">
        <v>36585</v>
      </c>
      <c r="BK266">
        <v>150.446</v>
      </c>
      <c r="BL266" s="6">
        <f t="shared" si="141"/>
        <v>1.7482635718681791E-2</v>
      </c>
      <c r="BO266" s="6" t="e">
        <f t="shared" si="142"/>
        <v>#DIV/0!</v>
      </c>
      <c r="BR266" s="6" t="e">
        <f t="shared" si="143"/>
        <v>#DIV/0!</v>
      </c>
      <c r="BU266" s="6" t="e">
        <f t="shared" si="144"/>
        <v>#DIV/0!</v>
      </c>
      <c r="BX266" s="6" t="e">
        <f t="shared" si="145"/>
        <v>#DIV/0!</v>
      </c>
      <c r="BY266" s="4">
        <v>36556</v>
      </c>
      <c r="BZ266">
        <v>211.04</v>
      </c>
      <c r="CA266" s="6" t="e">
        <f t="shared" si="146"/>
        <v>#DIV/0!</v>
      </c>
      <c r="CD266" s="6" t="e">
        <f t="shared" si="147"/>
        <v>#DIV/0!</v>
      </c>
      <c r="CE266" s="4">
        <v>36585</v>
      </c>
      <c r="CF266">
        <v>102.7586</v>
      </c>
      <c r="CG266" s="6">
        <f t="shared" si="148"/>
        <v>2.983206373099739E-2</v>
      </c>
      <c r="CH266" s="4">
        <v>36585</v>
      </c>
      <c r="CI266">
        <v>106.10039999999999</v>
      </c>
      <c r="CJ266" s="6">
        <f t="shared" si="149"/>
        <v>4.6301819689918899E-3</v>
      </c>
      <c r="CK266" s="4">
        <v>36585</v>
      </c>
      <c r="CL266">
        <v>102.92</v>
      </c>
      <c r="CM266" s="6">
        <f t="shared" si="150"/>
        <v>8.7229246300107866E-3</v>
      </c>
      <c r="CP266" s="6" t="e">
        <f t="shared" si="151"/>
        <v>#DIV/0!</v>
      </c>
    </row>
    <row r="267" spans="1:94" x14ac:dyDescent="0.35">
      <c r="A267" s="3"/>
      <c r="B267" s="3"/>
      <c r="C267" s="3"/>
      <c r="D267" s="3"/>
      <c r="E267" s="3"/>
      <c r="F267" s="3"/>
      <c r="G267" s="3"/>
      <c r="H267" s="3"/>
      <c r="I267" s="3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X267" s="4">
        <v>36556</v>
      </c>
      <c r="AY267">
        <v>1631.5239999999999</v>
      </c>
      <c r="BG267" s="4">
        <v>36556</v>
      </c>
      <c r="BH267">
        <v>435.1</v>
      </c>
      <c r="BJ267" s="4">
        <v>36556</v>
      </c>
      <c r="BK267">
        <v>147.86099999999999</v>
      </c>
      <c r="CE267" s="4">
        <v>36556</v>
      </c>
      <c r="CF267">
        <v>99.781899999999993</v>
      </c>
      <c r="CH267" s="4">
        <v>36556</v>
      </c>
      <c r="CI267">
        <v>105.6114</v>
      </c>
      <c r="CK267" s="4">
        <v>36556</v>
      </c>
      <c r="CL267">
        <v>102.03</v>
      </c>
    </row>
  </sheetData>
  <conditionalFormatting sqref="F6:F217">
    <cfRule type="colorScale" priority="2">
      <colorScale>
        <cfvo type="min"/>
        <cfvo type="max"/>
        <color theme="5"/>
        <color theme="9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2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4CEE-0C1A-45E6-B629-24BBABBBDE97}">
  <dimension ref="A1:CP267"/>
  <sheetViews>
    <sheetView zoomScale="85" zoomScaleNormal="85" workbookViewId="0">
      <selection activeCell="AN208" sqref="AN208:AN217"/>
    </sheetView>
  </sheetViews>
  <sheetFormatPr baseColWidth="10" defaultRowHeight="14.5" x14ac:dyDescent="0.35"/>
  <cols>
    <col min="1" max="1" width="18.54296875" bestFit="1" customWidth="1"/>
    <col min="2" max="8" width="18.54296875" customWidth="1"/>
    <col min="9" max="9" width="7.36328125" customWidth="1"/>
    <col min="10" max="10" width="19.90625" bestFit="1" customWidth="1"/>
    <col min="18" max="18" width="14.08984375" bestFit="1" customWidth="1"/>
    <col min="25" max="25" width="4.6328125" customWidth="1"/>
  </cols>
  <sheetData>
    <row r="1" spans="1:94" x14ac:dyDescent="0.35">
      <c r="J1" t="s">
        <v>21</v>
      </c>
      <c r="K1" t="s">
        <v>36</v>
      </c>
      <c r="L1" t="s">
        <v>23</v>
      </c>
      <c r="M1" t="s">
        <v>24</v>
      </c>
      <c r="N1" t="s">
        <v>1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32</v>
      </c>
      <c r="V1" t="s">
        <v>33</v>
      </c>
    </row>
    <row r="2" spans="1:94" x14ac:dyDescent="0.35">
      <c r="J2" t="s">
        <v>22</v>
      </c>
      <c r="M2" t="s">
        <v>34</v>
      </c>
      <c r="O2" t="s">
        <v>35</v>
      </c>
      <c r="S2" t="s">
        <v>37</v>
      </c>
      <c r="T2" t="s">
        <v>31</v>
      </c>
    </row>
    <row r="3" spans="1:94" x14ac:dyDescent="0.35">
      <c r="O3" t="s">
        <v>38</v>
      </c>
    </row>
    <row r="4" spans="1:94" x14ac:dyDescent="0.35">
      <c r="B4" t="s">
        <v>20</v>
      </c>
      <c r="J4" t="s">
        <v>19</v>
      </c>
      <c r="W4" t="s">
        <v>46</v>
      </c>
      <c r="Z4" t="s">
        <v>2</v>
      </c>
    </row>
    <row r="5" spans="1:94" x14ac:dyDescent="0.35">
      <c r="B5" t="s">
        <v>39</v>
      </c>
      <c r="C5" t="s">
        <v>43</v>
      </c>
      <c r="D5" t="s">
        <v>40</v>
      </c>
      <c r="E5" t="s">
        <v>41</v>
      </c>
      <c r="F5" t="s">
        <v>44</v>
      </c>
      <c r="G5" t="s">
        <v>42</v>
      </c>
      <c r="H5" t="s">
        <v>45</v>
      </c>
      <c r="J5" t="s">
        <v>3</v>
      </c>
      <c r="K5" t="s">
        <v>4</v>
      </c>
      <c r="L5" t="s">
        <v>5</v>
      </c>
      <c r="M5" t="s">
        <v>6</v>
      </c>
      <c r="N5" t="s">
        <v>1</v>
      </c>
      <c r="O5" t="s">
        <v>7</v>
      </c>
      <c r="P5" t="s">
        <v>11</v>
      </c>
      <c r="Q5" t="s">
        <v>12</v>
      </c>
      <c r="R5" t="s">
        <v>13</v>
      </c>
      <c r="S5" t="s">
        <v>0</v>
      </c>
      <c r="T5" t="s">
        <v>8</v>
      </c>
      <c r="U5" t="s">
        <v>14</v>
      </c>
      <c r="V5" t="s">
        <v>9</v>
      </c>
      <c r="W5" t="s">
        <v>15</v>
      </c>
      <c r="X5" t="s">
        <v>10</v>
      </c>
      <c r="Z5" t="s">
        <v>3</v>
      </c>
      <c r="AA5" t="s">
        <v>4</v>
      </c>
      <c r="AB5" t="s">
        <v>5</v>
      </c>
      <c r="AC5" t="s">
        <v>6</v>
      </c>
      <c r="AD5" t="s">
        <v>1</v>
      </c>
      <c r="AE5" t="s">
        <v>7</v>
      </c>
      <c r="AF5" t="s">
        <v>11</v>
      </c>
      <c r="AG5" t="s">
        <v>12</v>
      </c>
      <c r="AH5" t="s">
        <v>13</v>
      </c>
      <c r="AI5" t="s">
        <v>0</v>
      </c>
      <c r="AJ5" t="s">
        <v>8</v>
      </c>
      <c r="AK5" t="s">
        <v>14</v>
      </c>
      <c r="AL5" t="s">
        <v>9</v>
      </c>
      <c r="AM5" t="s">
        <v>15</v>
      </c>
      <c r="AN5" t="s">
        <v>10</v>
      </c>
      <c r="AX5" t="s">
        <v>3</v>
      </c>
      <c r="BA5" t="s">
        <v>4</v>
      </c>
      <c r="BD5" t="s">
        <v>5</v>
      </c>
      <c r="BG5" t="s">
        <v>6</v>
      </c>
      <c r="BJ5" t="s">
        <v>1</v>
      </c>
      <c r="BM5" t="s">
        <v>7</v>
      </c>
      <c r="BP5" t="s">
        <v>11</v>
      </c>
      <c r="BS5" t="s">
        <v>12</v>
      </c>
      <c r="BV5" t="s">
        <v>13</v>
      </c>
      <c r="BY5" t="s">
        <v>0</v>
      </c>
      <c r="CB5" t="s">
        <v>8</v>
      </c>
      <c r="CE5" t="s">
        <v>14</v>
      </c>
      <c r="CH5" t="s">
        <v>9</v>
      </c>
      <c r="CK5" t="s">
        <v>15</v>
      </c>
      <c r="CN5" t="s">
        <v>10</v>
      </c>
    </row>
    <row r="6" spans="1:94" x14ac:dyDescent="0.35">
      <c r="A6" s="3">
        <v>44500</v>
      </c>
      <c r="B6" s="8"/>
      <c r="C6" s="8">
        <f>D6-100</f>
        <v>-3.1637782689074925</v>
      </c>
      <c r="D6" s="8">
        <f>D7*(1+B6)</f>
        <v>96.836221731092508</v>
      </c>
      <c r="E6" s="7">
        <f t="shared" ref="E6:E12" si="0">SUMPRODUCT(J6:X6,Z6:AN6)</f>
        <v>-7.9942539570840958E-3</v>
      </c>
      <c r="F6" s="8">
        <f>G6-100</f>
        <v>5.770133866093289</v>
      </c>
      <c r="G6" s="8">
        <f>G7*(1+E6)</f>
        <v>105.77013386609329</v>
      </c>
      <c r="H6" s="8">
        <f>F6-C6</f>
        <v>8.9339121350007815</v>
      </c>
      <c r="I6" s="9">
        <f>SUM(J6:X6)</f>
        <v>1</v>
      </c>
      <c r="J6" s="5">
        <v>0.218</v>
      </c>
      <c r="K6" s="5">
        <v>0</v>
      </c>
      <c r="L6" s="5">
        <v>9.5000000000000001E-2</v>
      </c>
      <c r="M6" s="5">
        <v>3.5999999999999997E-2</v>
      </c>
      <c r="N6" s="5">
        <v>0.14499999999999999</v>
      </c>
      <c r="O6" s="5">
        <v>0.14499999999999999</v>
      </c>
      <c r="P6" s="5">
        <v>0.14499999999999999</v>
      </c>
      <c r="Q6" s="5">
        <v>0.04</v>
      </c>
      <c r="R6" s="5">
        <v>7.9000000000000001E-2</v>
      </c>
      <c r="S6" s="5">
        <v>0</v>
      </c>
      <c r="T6" s="5">
        <v>0</v>
      </c>
      <c r="U6" s="5">
        <v>0</v>
      </c>
      <c r="V6" s="5">
        <v>9.7000000000000003E-2</v>
      </c>
      <c r="W6" s="5">
        <v>0</v>
      </c>
      <c r="X6" s="5">
        <v>0</v>
      </c>
      <c r="Z6" s="7">
        <f>AZ6</f>
        <v>-5.8161767262011402E-3</v>
      </c>
      <c r="AA6" s="7">
        <f>BC6</f>
        <v>7.0101786209354783E-2</v>
      </c>
      <c r="AB6" s="7">
        <f>BF6</f>
        <v>-6.215537532536515E-3</v>
      </c>
      <c r="AC6" s="7">
        <f>BI6</f>
        <v>4.2469270377648069E-2</v>
      </c>
      <c r="AD6" s="7">
        <f>BL6</f>
        <v>2.584082246698256E-2</v>
      </c>
      <c r="AE6" s="7">
        <f>BO6</f>
        <v>-4.6014726753125429E-2</v>
      </c>
      <c r="AF6" s="7">
        <f>BR6</f>
        <v>-9.7198676815612815E-3</v>
      </c>
      <c r="AG6" s="7">
        <f>BU6</f>
        <v>-5.1695180206053584E-2</v>
      </c>
      <c r="AH6" s="7">
        <f>BX6</f>
        <v>-1.6057534972440793E-2</v>
      </c>
      <c r="AI6" s="7">
        <f>CA6</f>
        <v>1.5814032408585622E-2</v>
      </c>
      <c r="AJ6" s="7">
        <f>CD6</f>
        <v>-1.6057534972440793E-2</v>
      </c>
      <c r="AK6" s="7">
        <f>CG6</f>
        <v>2.5798238761640601E-4</v>
      </c>
      <c r="AL6" s="7">
        <f>CJ6</f>
        <v>6.3961934076880561E-5</v>
      </c>
      <c r="AM6" s="7">
        <f>CM6</f>
        <v>2.1911604467447568E-2</v>
      </c>
      <c r="AN6" s="7">
        <f>CP6</f>
        <v>-2.6359745276124915E-2</v>
      </c>
      <c r="AU6" s="5"/>
      <c r="AV6" s="5"/>
      <c r="AW6" s="5"/>
      <c r="AX6" s="4" t="str">
        <f>_xll.BDH("SHASHR Index", "PX_LAST", "01.01.2000", _xll.BToday(), "Period", "M","cols=2;rows=262","sort=R")</f>
        <v>#N/A Connection</v>
      </c>
      <c r="AY6">
        <v>3717.82</v>
      </c>
      <c r="AZ6" s="6">
        <f>(AY6-AY7)/AY7</f>
        <v>-5.8161767262011402E-3</v>
      </c>
      <c r="BA6" s="4" t="str">
        <f>_xll.BDH("BKCN Index", "PX_LAST", "01.01.2000", _xll.BToday(), "Period", "M","cols=2;rows=239","sort=R")</f>
        <v>#N/A Connection</v>
      </c>
      <c r="BB6">
        <v>540.38</v>
      </c>
      <c r="BC6" s="6">
        <f>(BB6-BB7)/BB7</f>
        <v>7.0101786209354783E-2</v>
      </c>
      <c r="BD6" s="4" t="str">
        <f>_xll.BDH("MCIN Index", "PX_LAST", "01.01.2000", _xll.BToday(), "Period", "M","sort=R","cols=2;rows=106")</f>
        <v>#N/A Connection</v>
      </c>
      <c r="BE6">
        <v>1515.73</v>
      </c>
      <c r="BF6" s="6">
        <f>(BE6-BE7)/BE7</f>
        <v>-6.215537532536515E-3</v>
      </c>
      <c r="BG6" s="4" t="str">
        <f>_xll.BDH("MXSO Index", "PX_LAST", "01.01.2000", _xll.BToday(), "Period", "M","cols=2;rows=262","sort=R")</f>
        <v>#N/A Connection</v>
      </c>
      <c r="BH6">
        <v>726.82</v>
      </c>
      <c r="BI6" s="6">
        <f>(BH6-BH7)/BH7</f>
        <v>4.2469270377648069E-2</v>
      </c>
      <c r="BJ6" s="4" t="str">
        <f>_xll.BDH("BCOMTR Index", "PX_LAST", "01.01.2000", _xll.BToday(), "Period", "M","cols=2;rows=262","sort=R")</f>
        <v>#N/A Connection</v>
      </c>
      <c r="BK6">
        <v>220.72739999999999</v>
      </c>
      <c r="BL6" s="6">
        <f>(BK6-BK7)/BK7</f>
        <v>2.584082246698256E-2</v>
      </c>
      <c r="BM6" s="4" t="str">
        <f>_xll.BDH("I31087US Index", "PX_LAST", "01.01.2000", _xll.BToday(), "Period", "M","cols=2;rows=137","sort=R")</f>
        <v>#N/A Connection</v>
      </c>
      <c r="BN6">
        <v>187.0042</v>
      </c>
      <c r="BO6" s="6">
        <f>(BN6-BN7)/BN7</f>
        <v>-4.6014726753125429E-2</v>
      </c>
      <c r="BP6" s="4" t="str">
        <f>_xll.BDH("SPCNCTPT Index", "PX_LAST", "01.01.2000", _xll.BToday(), "Period", "M","cols=2;rows=179","sort=R")</f>
        <v>#N/A Connection</v>
      </c>
      <c r="BQ6">
        <v>203.86600000000001</v>
      </c>
      <c r="BR6" s="6">
        <f>(BQ6-BQ7)/BQ7</f>
        <v>-9.7198676815612815E-3</v>
      </c>
      <c r="BS6" s="4" t="str">
        <f>_xll.BDH("SOLCNHYC Index", "PX_LAST", "01.01.2000", _xll.BToday(), "Period", "M","cols=2;rows=94","sort=R")</f>
        <v>#N/A Connection</v>
      </c>
      <c r="BT6">
        <v>1304.27</v>
      </c>
      <c r="BU6" s="6">
        <f>(BT6-BT7)/BT7</f>
        <v>-5.1695180206053584E-2</v>
      </c>
      <c r="BV6" s="4" t="str">
        <f>_xll.BDH("EHFI604 Index", "PX_LAST", "01.01.2000", _xll.BToday(), "Period", "M","cols=2;rows=202","sort=R")</f>
        <v>#N/A Connection</v>
      </c>
      <c r="BW6">
        <v>204.63140000000001</v>
      </c>
      <c r="BX6" s="6">
        <f>(BW6-BW7)/BW7</f>
        <v>-1.6057534972440793E-2</v>
      </c>
      <c r="BY6" s="4" t="str">
        <f>_xll.BDH("HEDGGLMA Index", "PX_LAST", "01.01.2000", _xll.BToday(), "Period", "M","cols=2;rows=261","sort=R")</f>
        <v>#N/A Connection</v>
      </c>
      <c r="BZ6">
        <v>1197.3399999999999</v>
      </c>
      <c r="CA6" s="6">
        <f>(BZ6-BZ7)/BZ7</f>
        <v>1.5814032408585622E-2</v>
      </c>
      <c r="CB6" s="4" t="str">
        <f>_xll.BDH("EHFI604 Index", "PX_LAST", "01.01.2000", _xll.BToday(), "Period", "M","cols=2;rows=202","sort=R")</f>
        <v>#N/A Connection</v>
      </c>
      <c r="CC6">
        <v>204.63140000000001</v>
      </c>
      <c r="CD6" s="6">
        <f>(CC6-CC7)/CC7</f>
        <v>-1.6057534972440793E-2</v>
      </c>
      <c r="CE6" s="4" t="str">
        <f>_xll.BDH("EHFI38 Index", "PX_LAST", "01.01.2000", _xll.BToday(), "Period", "M","cols=2;rows=262","sort=R")</f>
        <v>#N/A Connection</v>
      </c>
      <c r="CF6">
        <v>526.14059999999995</v>
      </c>
      <c r="CG6" s="6">
        <f>(CF6-CF7)/CF7</f>
        <v>2.5798238761640601E-4</v>
      </c>
      <c r="CH6" s="4" t="str">
        <f>_xll.BDH("BXIIBUS0 Index", "PX_LAST", "01.01.2000", _xll.BToday(), "Period", "M","cols=2;rows=262","sort=R")</f>
        <v>#N/A Connection</v>
      </c>
      <c r="CI6">
        <v>151.66239999999999</v>
      </c>
      <c r="CJ6" s="6">
        <f>(CI6-CI7)/CI7</f>
        <v>6.3961934076880561E-5</v>
      </c>
      <c r="CK6" s="4" t="str">
        <f>_xll.BDH("EHFI286 Index", "PX_LAST", "01.01.2000", _xll.BToday(), "Period", "M","sort=R","cols=2;rows=262")</f>
        <v>#N/A Connection</v>
      </c>
      <c r="CL6">
        <v>600.23</v>
      </c>
      <c r="CM6" s="6">
        <f>(CL6-CL7)/CL7</f>
        <v>2.1911604467447568E-2</v>
      </c>
      <c r="CN6" s="4" t="str">
        <f>_xll.BDH("EHFI451 INDEX", "PX_LAST", "01.01.2000", _xll.BToday(), "Sort", "R", "Period", "M","cols=2;rows=203")</f>
        <v>#N/A Connection</v>
      </c>
      <c r="CO6">
        <v>186.53</v>
      </c>
      <c r="CP6" s="6">
        <f>(CO6-CO7)/CO7</f>
        <v>-2.6359745276124915E-2</v>
      </c>
    </row>
    <row r="7" spans="1:94" x14ac:dyDescent="0.35">
      <c r="A7" s="3">
        <v>44469</v>
      </c>
      <c r="B7" s="6">
        <v>-3.6799999999999999E-2</v>
      </c>
      <c r="C7" s="8">
        <f t="shared" ref="C7:C14" si="1">D7-100</f>
        <v>-3.1637782689074925</v>
      </c>
      <c r="D7" s="8">
        <f t="shared" ref="D7:D12" si="2">D8*(1+B7)</f>
        <v>96.836221731092508</v>
      </c>
      <c r="E7" s="7">
        <f t="shared" si="0"/>
        <v>1.0772035972567145E-3</v>
      </c>
      <c r="F7" s="8">
        <f t="shared" ref="F7:F14" si="3">G7-100</f>
        <v>6.622501218372463</v>
      </c>
      <c r="G7" s="8">
        <f t="shared" ref="G7:G12" si="4">G8*(1+E7)</f>
        <v>106.62250121837246</v>
      </c>
      <c r="H7" s="8">
        <f t="shared" ref="H7:H14" si="5">F7-C7</f>
        <v>9.7862794872799554</v>
      </c>
      <c r="I7" s="9">
        <f t="shared" ref="I7:I14" si="6">SUM(J7:X7)</f>
        <v>1</v>
      </c>
      <c r="J7" s="5">
        <v>8.5000000000000006E-2</v>
      </c>
      <c r="K7" s="5">
        <v>0</v>
      </c>
      <c r="L7" s="5">
        <v>0.13500000000000001</v>
      </c>
      <c r="M7" s="5">
        <v>0.115</v>
      </c>
      <c r="N7" s="5">
        <v>0.12</v>
      </c>
      <c r="O7" s="5">
        <v>0.14499999999999999</v>
      </c>
      <c r="P7" s="5">
        <v>0.14499999999999999</v>
      </c>
      <c r="Q7" s="5">
        <v>5.0000000000000001E-3</v>
      </c>
      <c r="R7" s="5">
        <v>5.5E-2</v>
      </c>
      <c r="S7" s="5">
        <v>0.01</v>
      </c>
      <c r="T7" s="5">
        <v>0.15</v>
      </c>
      <c r="U7" s="5">
        <v>0</v>
      </c>
      <c r="V7" s="5">
        <v>3.5000000000000003E-2</v>
      </c>
      <c r="W7" s="5">
        <v>0</v>
      </c>
      <c r="X7" s="5">
        <v>0</v>
      </c>
      <c r="Z7" s="7">
        <f t="shared" ref="Z7:Z70" si="7">AZ7</f>
        <v>6.7955746515723251E-3</v>
      </c>
      <c r="AA7" s="7">
        <f t="shared" ref="AA7:AA70" si="8">BC7</f>
        <v>-8.8072234762979651E-2</v>
      </c>
      <c r="AB7" s="7">
        <f t="shared" ref="AB7:AB70" si="9">BF7</f>
        <v>2.4979167226687506E-2</v>
      </c>
      <c r="AC7" s="7">
        <f t="shared" ref="AC7:AC70" si="10">BI7</f>
        <v>-2.2694140734510711E-2</v>
      </c>
      <c r="AD7" s="7">
        <f t="shared" ref="AD7:AD70" si="11">BL7</f>
        <v>4.9752255944296116E-2</v>
      </c>
      <c r="AE7" s="7">
        <f t="shared" ref="AE7:AE70" si="12">BO7</f>
        <v>-4.3703221639300037E-2</v>
      </c>
      <c r="AF7" s="7">
        <f t="shared" ref="AF7:AF70" si="13">BR7</f>
        <v>-7.0384249461201399E-4</v>
      </c>
      <c r="AG7" s="7">
        <f t="shared" ref="AG7:AG70" si="14">BU7</f>
        <v>-3.6774799002717462E-2</v>
      </c>
      <c r="AH7" s="7">
        <f t="shared" ref="AH7:AH70" si="15">BX7</f>
        <v>1.4696697625077876E-3</v>
      </c>
      <c r="AI7" s="7">
        <f t="shared" ref="AI7:AI70" si="16">CA7</f>
        <v>8.625558350875525E-3</v>
      </c>
      <c r="AJ7" s="7">
        <f t="shared" ref="AJ7:AJ70" si="17">CD7</f>
        <v>1.4696697625077876E-3</v>
      </c>
      <c r="AK7" s="7">
        <f t="shared" ref="AK7:AK70" si="18">CG7</f>
        <v>-5.5604909460528788E-3</v>
      </c>
      <c r="AL7" s="7">
        <f t="shared" ref="AL7:AL70" si="19">CJ7</f>
        <v>6.5944486612407505E-5</v>
      </c>
      <c r="AM7" s="7">
        <f t="shared" ref="AM7:AM70" si="20">CM7</f>
        <v>-3.4104212973174591E-3</v>
      </c>
      <c r="AN7" s="7">
        <f t="shared" ref="AN7:AN70" si="21">CP7</f>
        <v>5.2998898042714978E-3</v>
      </c>
      <c r="AU7" s="5"/>
      <c r="AV7" s="3"/>
      <c r="AW7" s="3"/>
      <c r="AX7" s="4">
        <v>44469</v>
      </c>
      <c r="AY7">
        <v>3739.57</v>
      </c>
      <c r="AZ7" s="6">
        <f t="shared" ref="AZ7:AZ70" si="22">(AY7-AY8)/AY8</f>
        <v>6.7955746515723251E-3</v>
      </c>
      <c r="BA7" s="4">
        <v>44469</v>
      </c>
      <c r="BB7">
        <v>504.98</v>
      </c>
      <c r="BC7" s="6">
        <f t="shared" ref="BC7:BC70" si="23">(BB7-BB8)/BB8</f>
        <v>-8.8072234762979651E-2</v>
      </c>
      <c r="BD7" s="4">
        <v>44469</v>
      </c>
      <c r="BE7">
        <v>1525.21</v>
      </c>
      <c r="BF7" s="6">
        <f t="shared" ref="BF7:BF70" si="24">(BE7-BE8)/BE8</f>
        <v>2.4979167226687506E-2</v>
      </c>
      <c r="BG7" s="4">
        <v>44469</v>
      </c>
      <c r="BH7">
        <v>697.21</v>
      </c>
      <c r="BI7" s="6">
        <f t="shared" ref="BI7:BI70" si="25">(BH7-BH8)/BH8</f>
        <v>-2.2694140734510711E-2</v>
      </c>
      <c r="BJ7" s="4">
        <v>44469</v>
      </c>
      <c r="BK7">
        <v>215.16730000000001</v>
      </c>
      <c r="BL7" s="6">
        <f t="shared" ref="BL7:BL70" si="26">(BK7-BK8)/BK8</f>
        <v>4.9752255944296116E-2</v>
      </c>
      <c r="BM7" s="4">
        <v>44469</v>
      </c>
      <c r="BN7">
        <v>196.02420000000001</v>
      </c>
      <c r="BO7" s="6">
        <f t="shared" ref="BO7:BO70" si="27">(BN7-BN8)/BN8</f>
        <v>-4.3703221639300037E-2</v>
      </c>
      <c r="BP7" s="4">
        <v>44469</v>
      </c>
      <c r="BQ7">
        <v>205.86699999999999</v>
      </c>
      <c r="BR7" s="6">
        <f t="shared" ref="BR7:BR70" si="28">(BQ7-BQ8)/BQ8</f>
        <v>-7.0384249461201399E-4</v>
      </c>
      <c r="BS7" s="4">
        <v>44469</v>
      </c>
      <c r="BT7">
        <v>1375.37</v>
      </c>
      <c r="BU7" s="6">
        <f t="shared" ref="BU7:BU70" si="29">(BT7-BT8)/BT8</f>
        <v>-3.6774799002717462E-2</v>
      </c>
      <c r="BV7" s="4">
        <v>44439</v>
      </c>
      <c r="BW7">
        <v>207.9709</v>
      </c>
      <c r="BX7" s="6">
        <f t="shared" ref="BX7:BX70" si="30">(BW7-BW8)/BW8</f>
        <v>1.4696697625077876E-3</v>
      </c>
      <c r="BY7" s="4">
        <v>44439</v>
      </c>
      <c r="BZ7">
        <v>1178.7</v>
      </c>
      <c r="CA7" s="6">
        <f t="shared" ref="CA7:CA70" si="31">(BZ7-BZ8)/BZ8</f>
        <v>8.625558350875525E-3</v>
      </c>
      <c r="CB7" s="4">
        <v>44439</v>
      </c>
      <c r="CC7">
        <v>207.9709</v>
      </c>
      <c r="CD7" s="6">
        <f t="shared" ref="CD7:CD70" si="32">(CC7-CC8)/CC8</f>
        <v>1.4696697625077876E-3</v>
      </c>
      <c r="CE7" s="4">
        <v>44469</v>
      </c>
      <c r="CF7">
        <v>526.00490000000002</v>
      </c>
      <c r="CG7" s="6">
        <f t="shared" ref="CG7:CG70" si="33">(CF7-CF8)/CF8</f>
        <v>-5.5604909460528788E-3</v>
      </c>
      <c r="CH7" s="4">
        <v>44469</v>
      </c>
      <c r="CI7">
        <v>151.65270000000001</v>
      </c>
      <c r="CJ7" s="6">
        <f t="shared" ref="CJ7:CJ70" si="34">(CI7-CI8)/CI8</f>
        <v>6.5944486612407505E-5</v>
      </c>
      <c r="CK7" s="4">
        <v>44469</v>
      </c>
      <c r="CL7">
        <v>587.36</v>
      </c>
      <c r="CM7" s="6">
        <f t="shared" ref="CM7:CM70" si="35">(CL7-CL8)/CL8</f>
        <v>-3.4104212973174591E-3</v>
      </c>
      <c r="CN7" s="4">
        <v>44469</v>
      </c>
      <c r="CO7">
        <v>191.58</v>
      </c>
      <c r="CP7" s="6">
        <f t="shared" ref="CP7:CP70" si="36">(CO7-CO8)/CO8</f>
        <v>5.2998898042714978E-3</v>
      </c>
    </row>
    <row r="8" spans="1:94" x14ac:dyDescent="0.35">
      <c r="A8" s="3">
        <v>44439</v>
      </c>
      <c r="B8" s="6">
        <v>5.6999999999999993E-3</v>
      </c>
      <c r="C8" s="8">
        <f t="shared" si="1"/>
        <v>0.53594448826048335</v>
      </c>
      <c r="D8" s="8">
        <f t="shared" si="2"/>
        <v>100.53594448826048</v>
      </c>
      <c r="E8" s="7">
        <f t="shared" si="0"/>
        <v>2.0872718419760673E-2</v>
      </c>
      <c r="F8" s="8">
        <f t="shared" si="3"/>
        <v>6.5077706646766984</v>
      </c>
      <c r="G8" s="8">
        <f t="shared" si="4"/>
        <v>106.5077706646767</v>
      </c>
      <c r="H8" s="8">
        <f t="shared" si="5"/>
        <v>5.971826176416215</v>
      </c>
      <c r="I8" s="9">
        <f t="shared" si="6"/>
        <v>1</v>
      </c>
      <c r="J8" s="5">
        <v>7.4999999999999997E-2</v>
      </c>
      <c r="K8" s="5">
        <v>0</v>
      </c>
      <c r="L8" s="5">
        <v>0.1</v>
      </c>
      <c r="M8" s="5">
        <v>7.4999999999999997E-2</v>
      </c>
      <c r="N8" s="5">
        <v>0.1</v>
      </c>
      <c r="O8" s="5">
        <v>0.1</v>
      </c>
      <c r="P8" s="5">
        <v>0.05</v>
      </c>
      <c r="Q8" s="5">
        <v>0.05</v>
      </c>
      <c r="R8" s="5">
        <v>0.125</v>
      </c>
      <c r="S8" s="5">
        <v>0.17499999999999999</v>
      </c>
      <c r="T8" s="5">
        <v>0.05</v>
      </c>
      <c r="U8" s="5">
        <v>0.05</v>
      </c>
      <c r="V8" s="5">
        <v>0.05</v>
      </c>
      <c r="W8" s="5">
        <v>0</v>
      </c>
      <c r="X8" s="5">
        <v>0</v>
      </c>
      <c r="Z8" s="7">
        <f t="shared" si="7"/>
        <v>4.3134304423885085E-2</v>
      </c>
      <c r="AA8" s="7">
        <f t="shared" si="8"/>
        <v>-6.6708239933932281E-2</v>
      </c>
      <c r="AB8" s="7">
        <f t="shared" si="9"/>
        <v>0.11458661033961022</v>
      </c>
      <c r="AC8" s="7">
        <f t="shared" si="10"/>
        <v>5.5122535607057786E-2</v>
      </c>
      <c r="AD8" s="7">
        <f t="shared" si="11"/>
        <v>-2.9575206637297824E-3</v>
      </c>
      <c r="AE8" s="7">
        <f t="shared" si="12"/>
        <v>2.4161265631026715E-2</v>
      </c>
      <c r="AF8" s="7">
        <f t="shared" si="13"/>
        <v>3.6734256399262909E-3</v>
      </c>
      <c r="AG8" s="7">
        <f t="shared" si="14"/>
        <v>1.7501353932103992E-2</v>
      </c>
      <c r="AH8" s="7">
        <f t="shared" si="15"/>
        <v>-1.0344254068528694E-2</v>
      </c>
      <c r="AI8" s="7">
        <f t="shared" si="16"/>
        <v>9.7646212354804592E-4</v>
      </c>
      <c r="AJ8" s="7">
        <f t="shared" si="17"/>
        <v>-1.0344254068528694E-2</v>
      </c>
      <c r="AK8" s="7">
        <f t="shared" si="18"/>
        <v>1.0019112119917633E-2</v>
      </c>
      <c r="AL8" s="7">
        <f t="shared" si="19"/>
        <v>8.1777850469103548E-5</v>
      </c>
      <c r="AM8" s="7">
        <f t="shared" si="20"/>
        <v>9.0007472318451992E-4</v>
      </c>
      <c r="AN8" s="7">
        <f t="shared" si="21"/>
        <v>-1.1515120078842258E-2</v>
      </c>
      <c r="AU8" s="5"/>
      <c r="AV8" s="3"/>
      <c r="AW8" s="3"/>
      <c r="AX8" s="4">
        <v>44439</v>
      </c>
      <c r="AY8">
        <v>3714.3290000000002</v>
      </c>
      <c r="AZ8" s="6">
        <f t="shared" si="22"/>
        <v>4.3134304423885085E-2</v>
      </c>
      <c r="BA8" s="4">
        <v>44439</v>
      </c>
      <c r="BB8">
        <v>553.75</v>
      </c>
      <c r="BC8" s="6">
        <f t="shared" si="23"/>
        <v>-6.6708239933932281E-2</v>
      </c>
      <c r="BD8" s="4">
        <v>44439</v>
      </c>
      <c r="BE8">
        <v>1488.04</v>
      </c>
      <c r="BF8" s="6">
        <f t="shared" si="24"/>
        <v>0.11458661033961022</v>
      </c>
      <c r="BG8" s="4">
        <v>44439</v>
      </c>
      <c r="BH8">
        <v>713.4</v>
      </c>
      <c r="BI8" s="6">
        <f t="shared" si="25"/>
        <v>5.5122535607057786E-2</v>
      </c>
      <c r="BJ8" s="4">
        <v>44439</v>
      </c>
      <c r="BK8">
        <v>204.96960000000001</v>
      </c>
      <c r="BL8" s="6">
        <f t="shared" si="26"/>
        <v>-2.9575206637297824E-3</v>
      </c>
      <c r="BM8" s="4">
        <v>44439</v>
      </c>
      <c r="BN8">
        <v>204.98259999999999</v>
      </c>
      <c r="BO8" s="6">
        <f t="shared" si="27"/>
        <v>2.4161265631026715E-2</v>
      </c>
      <c r="BP8" s="4">
        <v>44439</v>
      </c>
      <c r="BQ8">
        <v>206.012</v>
      </c>
      <c r="BR8" s="6">
        <f t="shared" si="28"/>
        <v>3.6734256399262909E-3</v>
      </c>
      <c r="BS8" s="4">
        <v>44439</v>
      </c>
      <c r="BT8">
        <v>1427.88</v>
      </c>
      <c r="BU8" s="6">
        <f t="shared" si="29"/>
        <v>1.7501353932103992E-2</v>
      </c>
      <c r="BV8" s="4">
        <v>44408</v>
      </c>
      <c r="BW8">
        <v>207.66569999999999</v>
      </c>
      <c r="BX8" s="6">
        <f t="shared" si="30"/>
        <v>-1.0344254068528694E-2</v>
      </c>
      <c r="BY8" s="4">
        <v>44408</v>
      </c>
      <c r="BZ8">
        <v>1168.6199999999999</v>
      </c>
      <c r="CA8" s="6">
        <f t="shared" si="31"/>
        <v>9.7646212354804592E-4</v>
      </c>
      <c r="CB8" s="4">
        <v>44408</v>
      </c>
      <c r="CC8">
        <v>207.66569999999999</v>
      </c>
      <c r="CD8" s="6">
        <f t="shared" si="32"/>
        <v>-1.0344254068528694E-2</v>
      </c>
      <c r="CE8" s="4">
        <v>44439</v>
      </c>
      <c r="CF8">
        <v>528.9461</v>
      </c>
      <c r="CG8" s="6">
        <f t="shared" si="33"/>
        <v>1.0019112119917633E-2</v>
      </c>
      <c r="CH8" s="4">
        <v>44439</v>
      </c>
      <c r="CI8">
        <v>151.64269999999999</v>
      </c>
      <c r="CJ8" s="6">
        <f t="shared" si="34"/>
        <v>8.1777850469103548E-5</v>
      </c>
      <c r="CK8" s="4">
        <v>44439</v>
      </c>
      <c r="CL8">
        <v>589.37</v>
      </c>
      <c r="CM8" s="6">
        <f t="shared" si="35"/>
        <v>9.0007472318451992E-4</v>
      </c>
      <c r="CN8" s="4">
        <v>44439</v>
      </c>
      <c r="CO8">
        <v>190.57</v>
      </c>
      <c r="CP8" s="6">
        <f t="shared" si="36"/>
        <v>-1.1515120078842258E-2</v>
      </c>
    </row>
    <row r="9" spans="1:94" x14ac:dyDescent="0.35">
      <c r="A9" s="3">
        <v>44408</v>
      </c>
      <c r="B9" s="6">
        <v>-4.8999999999999998E-3</v>
      </c>
      <c r="C9" s="8">
        <f t="shared" si="1"/>
        <v>-3.3862495515080582E-2</v>
      </c>
      <c r="D9" s="8">
        <f t="shared" si="2"/>
        <v>99.966137504484919</v>
      </c>
      <c r="E9" s="7">
        <f t="shared" si="0"/>
        <v>-1.4880643619682363E-2</v>
      </c>
      <c r="F9" s="8">
        <f t="shared" si="3"/>
        <v>4.3301174994109601</v>
      </c>
      <c r="G9" s="8">
        <f t="shared" si="4"/>
        <v>104.33011749941096</v>
      </c>
      <c r="H9" s="8">
        <f t="shared" si="5"/>
        <v>4.3639799949260407</v>
      </c>
      <c r="I9" s="9">
        <f t="shared" si="6"/>
        <v>1</v>
      </c>
      <c r="J9" s="5">
        <v>7.4999999999999997E-2</v>
      </c>
      <c r="K9" s="5">
        <v>0</v>
      </c>
      <c r="L9" s="5">
        <v>0.1</v>
      </c>
      <c r="M9" s="5">
        <v>7.4999999999999997E-2</v>
      </c>
      <c r="N9" s="5">
        <v>0.1</v>
      </c>
      <c r="O9" s="5">
        <v>0.1</v>
      </c>
      <c r="P9" s="5">
        <v>0.05</v>
      </c>
      <c r="Q9" s="5">
        <v>0.05</v>
      </c>
      <c r="R9" s="5">
        <v>0.125</v>
      </c>
      <c r="S9" s="5">
        <v>0.17499999999999999</v>
      </c>
      <c r="T9" s="5">
        <v>0.05</v>
      </c>
      <c r="U9" s="5">
        <v>0.05</v>
      </c>
      <c r="V9" s="5">
        <v>0.05</v>
      </c>
      <c r="W9" s="5">
        <v>0</v>
      </c>
      <c r="X9" s="5">
        <v>0</v>
      </c>
      <c r="Z9" s="7">
        <f t="shared" si="7"/>
        <v>-5.4052345210925112E-2</v>
      </c>
      <c r="AA9" s="7">
        <f t="shared" si="8"/>
        <v>-0.17930452583822062</v>
      </c>
      <c r="AB9" s="7">
        <f t="shared" si="9"/>
        <v>9.4742652340589432E-3</v>
      </c>
      <c r="AC9" s="7">
        <f t="shared" si="10"/>
        <v>-3.4182784332771408E-2</v>
      </c>
      <c r="AD9" s="7">
        <f t="shared" si="11"/>
        <v>1.8385445408889641E-2</v>
      </c>
      <c r="AE9" s="7">
        <f t="shared" si="12"/>
        <v>-4.6022807163880297E-2</v>
      </c>
      <c r="AF9" s="7">
        <f t="shared" si="13"/>
        <v>2.5464501076633353E-2</v>
      </c>
      <c r="AG9" s="7">
        <f t="shared" si="14"/>
        <v>-2.7814918217905528E-2</v>
      </c>
      <c r="AH9" s="7">
        <f t="shared" si="15"/>
        <v>-4.0003968120236469E-3</v>
      </c>
      <c r="AI9" s="7">
        <f t="shared" si="16"/>
        <v>-2.7667194136753583E-2</v>
      </c>
      <c r="AJ9" s="7">
        <f t="shared" si="17"/>
        <v>-4.0003968120236469E-3</v>
      </c>
      <c r="AK9" s="7">
        <f t="shared" si="18"/>
        <v>-1.5829443719986836E-2</v>
      </c>
      <c r="AL9" s="7">
        <f t="shared" si="19"/>
        <v>8.244414574025645E-5</v>
      </c>
      <c r="AM9" s="7">
        <f t="shared" si="20"/>
        <v>3.5619940349382734E-3</v>
      </c>
      <c r="AN9" s="7">
        <f t="shared" si="21"/>
        <v>-3.9266339447172269E-3</v>
      </c>
      <c r="AU9" s="5"/>
      <c r="AV9" s="3"/>
      <c r="AW9" s="3"/>
      <c r="AX9" s="4">
        <v>44407</v>
      </c>
      <c r="AY9">
        <v>3560.739</v>
      </c>
      <c r="AZ9" s="6">
        <f t="shared" si="22"/>
        <v>-5.4052345210925112E-2</v>
      </c>
      <c r="BA9" s="4">
        <v>44407</v>
      </c>
      <c r="BB9">
        <v>593.33000000000004</v>
      </c>
      <c r="BC9" s="6">
        <f t="shared" si="23"/>
        <v>-0.17930452583822062</v>
      </c>
      <c r="BD9" s="4">
        <v>44407</v>
      </c>
      <c r="BE9">
        <v>1335.06</v>
      </c>
      <c r="BF9" s="6">
        <f t="shared" si="24"/>
        <v>9.4742652340589432E-3</v>
      </c>
      <c r="BG9" s="4">
        <v>44407</v>
      </c>
      <c r="BH9">
        <v>676.13</v>
      </c>
      <c r="BI9" s="6">
        <f t="shared" si="25"/>
        <v>-3.4182784332771408E-2</v>
      </c>
      <c r="BJ9" s="4">
        <v>44407</v>
      </c>
      <c r="BK9">
        <v>205.57759999999999</v>
      </c>
      <c r="BL9" s="6">
        <f t="shared" si="26"/>
        <v>1.8385445408889641E-2</v>
      </c>
      <c r="BM9" s="4">
        <v>44407</v>
      </c>
      <c r="BN9">
        <v>200.14680000000001</v>
      </c>
      <c r="BO9" s="6">
        <f t="shared" si="27"/>
        <v>-4.6022807163880297E-2</v>
      </c>
      <c r="BP9" s="4">
        <v>44407</v>
      </c>
      <c r="BQ9">
        <v>205.25800000000001</v>
      </c>
      <c r="BR9" s="6">
        <f t="shared" si="28"/>
        <v>2.5464501076633353E-2</v>
      </c>
      <c r="BS9" s="4">
        <v>44407</v>
      </c>
      <c r="BT9">
        <v>1403.32</v>
      </c>
      <c r="BU9" s="6">
        <f t="shared" si="29"/>
        <v>-2.7814918217905528E-2</v>
      </c>
      <c r="BV9" s="4">
        <v>44377</v>
      </c>
      <c r="BW9">
        <v>209.83629999999999</v>
      </c>
      <c r="BX9" s="6">
        <f t="shared" si="30"/>
        <v>-4.0003968120236469E-3</v>
      </c>
      <c r="BY9" s="4">
        <v>44377</v>
      </c>
      <c r="BZ9">
        <v>1167.48</v>
      </c>
      <c r="CA9" s="6">
        <f t="shared" si="31"/>
        <v>-2.7667194136753583E-2</v>
      </c>
      <c r="CB9" s="4">
        <v>44377</v>
      </c>
      <c r="CC9">
        <v>209.83629999999999</v>
      </c>
      <c r="CD9" s="6">
        <f t="shared" si="32"/>
        <v>-4.0003968120236469E-3</v>
      </c>
      <c r="CE9" s="4">
        <v>44408</v>
      </c>
      <c r="CF9">
        <v>523.69910000000004</v>
      </c>
      <c r="CG9" s="6">
        <f t="shared" si="33"/>
        <v>-1.5829443719986836E-2</v>
      </c>
      <c r="CH9" s="4">
        <v>44407</v>
      </c>
      <c r="CI9">
        <v>151.63030000000001</v>
      </c>
      <c r="CJ9" s="6">
        <f t="shared" si="34"/>
        <v>8.244414574025645E-5</v>
      </c>
      <c r="CK9" s="4">
        <v>44408</v>
      </c>
      <c r="CL9">
        <v>588.84</v>
      </c>
      <c r="CM9" s="6">
        <f t="shared" si="35"/>
        <v>3.5619940349382734E-3</v>
      </c>
      <c r="CN9" s="4">
        <v>44408</v>
      </c>
      <c r="CO9">
        <v>192.79</v>
      </c>
      <c r="CP9" s="6">
        <f t="shared" si="36"/>
        <v>-3.9266339447172269E-3</v>
      </c>
    </row>
    <row r="10" spans="1:94" x14ac:dyDescent="0.35">
      <c r="A10" s="3">
        <v>44377</v>
      </c>
      <c r="B10" s="6">
        <v>5.3E-3</v>
      </c>
      <c r="C10" s="8">
        <f t="shared" si="1"/>
        <v>0.45838358404674295</v>
      </c>
      <c r="D10" s="8">
        <f t="shared" si="2"/>
        <v>100.45838358404674</v>
      </c>
      <c r="E10" s="7">
        <f t="shared" si="0"/>
        <v>6.8361253755682182E-3</v>
      </c>
      <c r="F10" s="8">
        <f t="shared" si="3"/>
        <v>5.9060679537932117</v>
      </c>
      <c r="G10" s="8">
        <f t="shared" si="4"/>
        <v>105.90606795379321</v>
      </c>
      <c r="H10" s="8">
        <f t="shared" si="5"/>
        <v>5.4476843697464687</v>
      </c>
      <c r="I10" s="9">
        <f t="shared" si="6"/>
        <v>1</v>
      </c>
      <c r="J10" s="5">
        <v>7.4999999999999997E-2</v>
      </c>
      <c r="K10" s="5">
        <v>0</v>
      </c>
      <c r="L10" s="5">
        <v>0.1</v>
      </c>
      <c r="M10" s="5">
        <v>7.4999999999999997E-2</v>
      </c>
      <c r="N10" s="5">
        <v>0.1</v>
      </c>
      <c r="O10" s="5">
        <v>0.1</v>
      </c>
      <c r="P10" s="5">
        <v>0.05</v>
      </c>
      <c r="Q10" s="5">
        <v>0.05</v>
      </c>
      <c r="R10" s="5">
        <v>0.125</v>
      </c>
      <c r="S10" s="5">
        <v>0.17499999999999999</v>
      </c>
      <c r="T10" s="5">
        <v>0.05</v>
      </c>
      <c r="U10" s="5">
        <v>0.05</v>
      </c>
      <c r="V10" s="5">
        <v>0.05</v>
      </c>
      <c r="W10" s="5">
        <v>0</v>
      </c>
      <c r="X10" s="5">
        <v>0</v>
      </c>
      <c r="Z10" s="7">
        <f t="shared" si="7"/>
        <v>-6.7518235174446805E-3</v>
      </c>
      <c r="AA10" s="7">
        <f t="shared" si="8"/>
        <v>4.1413981360107169E-2</v>
      </c>
      <c r="AB10" s="7">
        <f t="shared" si="9"/>
        <v>2.4153205197701658E-2</v>
      </c>
      <c r="AC10" s="7">
        <f t="shared" si="10"/>
        <v>-3.3626901521216994E-2</v>
      </c>
      <c r="AD10" s="7">
        <f t="shared" si="11"/>
        <v>1.8512893737039356E-2</v>
      </c>
      <c r="AE10" s="7">
        <f t="shared" si="12"/>
        <v>-1.563332074347416E-2</v>
      </c>
      <c r="AF10" s="7">
        <f t="shared" si="13"/>
        <v>2.589609504918735E-3</v>
      </c>
      <c r="AG10" s="7">
        <f t="shared" si="14"/>
        <v>-7.1464927847247148E-3</v>
      </c>
      <c r="AH10" s="7">
        <f t="shared" si="15"/>
        <v>1.3634178882081993E-2</v>
      </c>
      <c r="AI10" s="7">
        <f t="shared" si="16"/>
        <v>2.6432320607293742E-2</v>
      </c>
      <c r="AJ10" s="7">
        <f t="shared" si="17"/>
        <v>1.3634178882081993E-2</v>
      </c>
      <c r="AK10" s="7">
        <f t="shared" si="18"/>
        <v>7.4845333654441591E-3</v>
      </c>
      <c r="AL10" s="7">
        <f t="shared" si="19"/>
        <v>6.4640388369903082E-5</v>
      </c>
      <c r="AM10" s="7">
        <f t="shared" si="20"/>
        <v>-5.8286314576662676E-3</v>
      </c>
      <c r="AN10" s="7">
        <f t="shared" si="21"/>
        <v>-1.5864137895967745E-2</v>
      </c>
      <c r="AU10" s="5"/>
      <c r="AV10" s="3"/>
      <c r="AW10" s="3"/>
      <c r="AX10" s="4">
        <v>44377</v>
      </c>
      <c r="AY10">
        <v>3764.203</v>
      </c>
      <c r="AZ10" s="6">
        <f t="shared" si="22"/>
        <v>-6.7518235174446805E-3</v>
      </c>
      <c r="BA10" s="4">
        <v>44377</v>
      </c>
      <c r="BB10">
        <v>722.96</v>
      </c>
      <c r="BC10" s="6">
        <f t="shared" si="23"/>
        <v>4.1413981360107169E-2</v>
      </c>
      <c r="BD10" s="4">
        <v>44377</v>
      </c>
      <c r="BE10">
        <v>1322.53</v>
      </c>
      <c r="BF10" s="6">
        <f t="shared" si="24"/>
        <v>2.4153205197701658E-2</v>
      </c>
      <c r="BG10" s="4">
        <v>44377</v>
      </c>
      <c r="BH10">
        <v>700.06</v>
      </c>
      <c r="BI10" s="6">
        <f t="shared" si="25"/>
        <v>-3.3626901521216994E-2</v>
      </c>
      <c r="BJ10" s="4">
        <v>44377</v>
      </c>
      <c r="BK10">
        <v>201.86619999999999</v>
      </c>
      <c r="BL10" s="6">
        <f t="shared" si="26"/>
        <v>1.8512893737039356E-2</v>
      </c>
      <c r="BM10" s="4">
        <v>44377</v>
      </c>
      <c r="BN10">
        <v>209.80250000000001</v>
      </c>
      <c r="BO10" s="6">
        <f t="shared" si="27"/>
        <v>-1.563332074347416E-2</v>
      </c>
      <c r="BP10" s="4">
        <v>44377</v>
      </c>
      <c r="BQ10">
        <v>200.161</v>
      </c>
      <c r="BR10" s="6">
        <f t="shared" si="28"/>
        <v>2.589609504918735E-3</v>
      </c>
      <c r="BS10" s="4">
        <v>44377</v>
      </c>
      <c r="BT10">
        <v>1443.47</v>
      </c>
      <c r="BU10" s="6">
        <f t="shared" si="29"/>
        <v>-7.1464927847247148E-3</v>
      </c>
      <c r="BV10" s="4">
        <v>44347</v>
      </c>
      <c r="BW10">
        <v>210.67910000000001</v>
      </c>
      <c r="BX10" s="6">
        <f t="shared" si="30"/>
        <v>1.3634178882081993E-2</v>
      </c>
      <c r="BY10" s="4">
        <v>44347</v>
      </c>
      <c r="BZ10">
        <v>1200.7</v>
      </c>
      <c r="CA10" s="6">
        <f t="shared" si="31"/>
        <v>2.6432320607293742E-2</v>
      </c>
      <c r="CB10" s="4">
        <v>44347</v>
      </c>
      <c r="CC10">
        <v>210.67910000000001</v>
      </c>
      <c r="CD10" s="6">
        <f t="shared" si="32"/>
        <v>1.3634178882081993E-2</v>
      </c>
      <c r="CE10" s="4">
        <v>44377</v>
      </c>
      <c r="CF10">
        <v>532.1223</v>
      </c>
      <c r="CG10" s="6">
        <f t="shared" si="33"/>
        <v>7.4845333654441591E-3</v>
      </c>
      <c r="CH10" s="4">
        <v>44377</v>
      </c>
      <c r="CI10">
        <v>151.61779999999999</v>
      </c>
      <c r="CJ10" s="6">
        <f t="shared" si="34"/>
        <v>6.4640388369903082E-5</v>
      </c>
      <c r="CK10" s="4">
        <v>44377</v>
      </c>
      <c r="CL10">
        <v>586.75</v>
      </c>
      <c r="CM10" s="6">
        <f t="shared" si="35"/>
        <v>-5.8286314576662676E-3</v>
      </c>
      <c r="CN10" s="4">
        <v>44377</v>
      </c>
      <c r="CO10">
        <v>193.55</v>
      </c>
      <c r="CP10" s="6">
        <f t="shared" si="36"/>
        <v>-1.5864137895967745E-2</v>
      </c>
    </row>
    <row r="11" spans="1:94" x14ac:dyDescent="0.35">
      <c r="A11" s="3">
        <v>44347</v>
      </c>
      <c r="B11" s="6">
        <v>8.0000000000000002E-3</v>
      </c>
      <c r="C11" s="8">
        <f t="shared" si="1"/>
        <v>-7.1238850048004565E-2</v>
      </c>
      <c r="D11" s="8">
        <f t="shared" si="2"/>
        <v>99.928761149951995</v>
      </c>
      <c r="E11" s="7">
        <f t="shared" si="0"/>
        <v>2.4769619830438891E-2</v>
      </c>
      <c r="F11" s="8">
        <f t="shared" si="3"/>
        <v>5.1869964581260177</v>
      </c>
      <c r="G11" s="8">
        <f t="shared" si="4"/>
        <v>105.18699645812602</v>
      </c>
      <c r="H11" s="8">
        <f t="shared" si="5"/>
        <v>5.2582353081740223</v>
      </c>
      <c r="I11" s="9">
        <f t="shared" si="6"/>
        <v>1</v>
      </c>
      <c r="J11" s="5">
        <v>0.1</v>
      </c>
      <c r="K11" s="5">
        <v>2.5000000000000001E-2</v>
      </c>
      <c r="L11" s="5">
        <v>7.4999999999999997E-2</v>
      </c>
      <c r="M11" s="5">
        <v>0.1</v>
      </c>
      <c r="N11" s="5">
        <v>0.1</v>
      </c>
      <c r="O11" s="5">
        <v>7.4999999999999997E-2</v>
      </c>
      <c r="P11" s="5">
        <v>0.05</v>
      </c>
      <c r="Q11" s="5">
        <v>0.05</v>
      </c>
      <c r="R11" s="5">
        <v>0.125</v>
      </c>
      <c r="S11" s="5">
        <v>0.17499999999999999</v>
      </c>
      <c r="T11" s="5">
        <v>0.05</v>
      </c>
      <c r="U11" s="5">
        <v>0.05</v>
      </c>
      <c r="V11" s="5">
        <v>2.5000000000000001E-2</v>
      </c>
      <c r="W11" s="5">
        <v>0</v>
      </c>
      <c r="X11" s="5">
        <v>0</v>
      </c>
      <c r="Z11" s="7">
        <f t="shared" si="7"/>
        <v>4.898678618947961E-2</v>
      </c>
      <c r="AA11" s="7">
        <f t="shared" si="8"/>
        <v>-6.1421772754312841E-2</v>
      </c>
      <c r="AB11" s="7">
        <f t="shared" si="9"/>
        <v>7.0390079740057232E-2</v>
      </c>
      <c r="AC11" s="7">
        <f t="shared" si="10"/>
        <v>-3.1923383878691828E-3</v>
      </c>
      <c r="AD11" s="7">
        <f t="shared" si="11"/>
        <v>2.7284083075471848E-2</v>
      </c>
      <c r="AE11" s="7">
        <f t="shared" si="12"/>
        <v>8.7602634563212472E-3</v>
      </c>
      <c r="AF11" s="7">
        <f t="shared" si="13"/>
        <v>3.9374236275590262E-3</v>
      </c>
      <c r="AG11" s="7">
        <f t="shared" si="14"/>
        <v>5.5956341603435669E-3</v>
      </c>
      <c r="AH11" s="7">
        <f t="shared" si="15"/>
        <v>3.3132054013375142E-2</v>
      </c>
      <c r="AI11" s="7">
        <f t="shared" si="16"/>
        <v>3.5450948456710853E-2</v>
      </c>
      <c r="AJ11" s="7">
        <f t="shared" si="17"/>
        <v>3.3132054013375142E-2</v>
      </c>
      <c r="AK11" s="7">
        <f t="shared" si="18"/>
        <v>1.1622074107074639E-2</v>
      </c>
      <c r="AL11" s="7">
        <f t="shared" si="19"/>
        <v>5.0131793847486538E-5</v>
      </c>
      <c r="AM11" s="7">
        <f t="shared" si="20"/>
        <v>1.5380645161290417E-2</v>
      </c>
      <c r="AN11" s="7">
        <f t="shared" si="21"/>
        <v>1.5277282680652999E-3</v>
      </c>
      <c r="AU11" s="5"/>
      <c r="AV11" s="3"/>
      <c r="AW11" s="3"/>
      <c r="AX11" s="4">
        <v>44347</v>
      </c>
      <c r="AY11">
        <v>3789.7910000000002</v>
      </c>
      <c r="AZ11" s="6">
        <f t="shared" si="22"/>
        <v>4.898678618947961E-2</v>
      </c>
      <c r="BA11" s="4">
        <v>44347</v>
      </c>
      <c r="BB11">
        <v>694.21</v>
      </c>
      <c r="BC11" s="6">
        <f t="shared" si="23"/>
        <v>-6.1421772754312841E-2</v>
      </c>
      <c r="BD11" s="4">
        <v>44347</v>
      </c>
      <c r="BE11">
        <v>1291.3399999999999</v>
      </c>
      <c r="BF11" s="6">
        <f t="shared" si="24"/>
        <v>7.0390079740057232E-2</v>
      </c>
      <c r="BG11" s="4">
        <v>44347</v>
      </c>
      <c r="BH11">
        <v>724.42</v>
      </c>
      <c r="BI11" s="6">
        <f t="shared" si="25"/>
        <v>-3.1923383878691828E-3</v>
      </c>
      <c r="BJ11" s="4">
        <v>44347</v>
      </c>
      <c r="BK11">
        <v>198.197</v>
      </c>
      <c r="BL11" s="6">
        <f t="shared" si="26"/>
        <v>2.7284083075471848E-2</v>
      </c>
      <c r="BM11" s="4">
        <v>44347</v>
      </c>
      <c r="BN11">
        <v>213.1345</v>
      </c>
      <c r="BO11" s="6">
        <f t="shared" si="27"/>
        <v>8.7602634563212472E-3</v>
      </c>
      <c r="BP11" s="4">
        <v>44347</v>
      </c>
      <c r="BQ11">
        <v>199.64400000000001</v>
      </c>
      <c r="BR11" s="6">
        <f t="shared" si="28"/>
        <v>3.9374236275590262E-3</v>
      </c>
      <c r="BS11" s="4">
        <v>44347</v>
      </c>
      <c r="BT11">
        <v>1453.86</v>
      </c>
      <c r="BU11" s="6">
        <f t="shared" si="29"/>
        <v>5.5956341603435669E-3</v>
      </c>
      <c r="BV11" s="4">
        <v>44316</v>
      </c>
      <c r="BW11">
        <v>207.84530000000001</v>
      </c>
      <c r="BX11" s="6">
        <f t="shared" si="30"/>
        <v>3.3132054013375142E-2</v>
      </c>
      <c r="BY11" s="4">
        <v>44316</v>
      </c>
      <c r="BZ11">
        <v>1169.78</v>
      </c>
      <c r="CA11" s="6">
        <f t="shared" si="31"/>
        <v>3.5450948456710853E-2</v>
      </c>
      <c r="CB11" s="4">
        <v>44316</v>
      </c>
      <c r="CC11">
        <v>207.84530000000001</v>
      </c>
      <c r="CD11" s="6">
        <f t="shared" si="32"/>
        <v>3.3132054013375142E-2</v>
      </c>
      <c r="CE11" s="4">
        <v>44347</v>
      </c>
      <c r="CF11">
        <v>528.16920000000005</v>
      </c>
      <c r="CG11" s="6">
        <f t="shared" si="33"/>
        <v>1.1622074107074639E-2</v>
      </c>
      <c r="CH11" s="4">
        <v>44347</v>
      </c>
      <c r="CI11">
        <v>151.608</v>
      </c>
      <c r="CJ11" s="6">
        <f t="shared" si="34"/>
        <v>5.0131793847486538E-5</v>
      </c>
      <c r="CK11" s="4">
        <v>44347</v>
      </c>
      <c r="CL11">
        <v>590.19000000000005</v>
      </c>
      <c r="CM11" s="6">
        <f t="shared" si="35"/>
        <v>1.5380645161290417E-2</v>
      </c>
      <c r="CN11" s="4">
        <v>44347</v>
      </c>
      <c r="CO11">
        <v>196.67</v>
      </c>
      <c r="CP11" s="6">
        <f t="shared" si="36"/>
        <v>1.5277282680652999E-3</v>
      </c>
    </row>
    <row r="12" spans="1:94" x14ac:dyDescent="0.35">
      <c r="A12" s="3">
        <v>44316</v>
      </c>
      <c r="B12" s="6">
        <v>1.6E-2</v>
      </c>
      <c r="C12" s="8">
        <f t="shared" si="1"/>
        <v>-0.86432425600000329</v>
      </c>
      <c r="D12" s="8">
        <f t="shared" si="2"/>
        <v>99.135675743999997</v>
      </c>
      <c r="E12" s="7">
        <f t="shared" si="0"/>
        <v>1.1916468568308233E-2</v>
      </c>
      <c r="F12" s="8">
        <f t="shared" si="3"/>
        <v>2.6445304609347744</v>
      </c>
      <c r="G12" s="8">
        <f t="shared" si="4"/>
        <v>102.64453046093477</v>
      </c>
      <c r="H12" s="8">
        <f t="shared" si="5"/>
        <v>3.5088547169347777</v>
      </c>
      <c r="I12" s="9">
        <f t="shared" si="6"/>
        <v>1</v>
      </c>
      <c r="J12" s="5">
        <v>0.1</v>
      </c>
      <c r="K12" s="5">
        <v>2.5000000000000001E-2</v>
      </c>
      <c r="L12" s="5">
        <v>7.4999999999999997E-2</v>
      </c>
      <c r="M12" s="5">
        <v>0.1</v>
      </c>
      <c r="N12" s="5">
        <v>0.1</v>
      </c>
      <c r="O12" s="5">
        <v>7.4999999999999997E-2</v>
      </c>
      <c r="P12" s="5">
        <v>0.05</v>
      </c>
      <c r="Q12" s="5">
        <v>0.05</v>
      </c>
      <c r="R12" s="5">
        <v>0.125</v>
      </c>
      <c r="S12" s="5">
        <v>0.17499999999999999</v>
      </c>
      <c r="T12" s="5">
        <v>0.05</v>
      </c>
      <c r="U12" s="5">
        <v>0.05</v>
      </c>
      <c r="V12" s="5">
        <v>2.5000000000000001E-2</v>
      </c>
      <c r="W12" s="5">
        <v>0</v>
      </c>
      <c r="X12" s="5">
        <v>0</v>
      </c>
      <c r="Z12" s="7">
        <f t="shared" si="7"/>
        <v>1.4122508534486237E-3</v>
      </c>
      <c r="AA12" s="7">
        <f t="shared" si="8"/>
        <v>7.986044863583109E-3</v>
      </c>
      <c r="AB12" s="7">
        <f t="shared" si="9"/>
        <v>-3.2588648501274901E-2</v>
      </c>
      <c r="AC12" s="7">
        <f t="shared" si="10"/>
        <v>9.4452315470733034E-3</v>
      </c>
      <c r="AD12" s="7">
        <f t="shared" si="11"/>
        <v>8.2906475110881991E-2</v>
      </c>
      <c r="AE12" s="7">
        <f t="shared" si="12"/>
        <v>1.4386879642032391E-2</v>
      </c>
      <c r="AF12" s="7">
        <f t="shared" si="13"/>
        <v>1.094001799612619E-2</v>
      </c>
      <c r="AG12" s="7">
        <f t="shared" si="14"/>
        <v>5.7110659728985477E-3</v>
      </c>
      <c r="AH12" s="7">
        <f t="shared" si="15"/>
        <v>-4.5078746781149924E-3</v>
      </c>
      <c r="AI12" s="7">
        <f t="shared" si="16"/>
        <v>1.5022326843424612E-2</v>
      </c>
      <c r="AJ12" s="7">
        <f t="shared" si="17"/>
        <v>-4.5078746781149924E-3</v>
      </c>
      <c r="AK12" s="7">
        <f t="shared" si="18"/>
        <v>2.0630725150362354E-2</v>
      </c>
      <c r="AL12" s="7">
        <f t="shared" si="19"/>
        <v>5.7391004916526387E-5</v>
      </c>
      <c r="AM12" s="7">
        <f t="shared" si="20"/>
        <v>2.1960053449609693E-2</v>
      </c>
      <c r="AN12" s="7">
        <f t="shared" si="21"/>
        <v>-1.7216355537760863E-2</v>
      </c>
      <c r="AU12" s="5"/>
      <c r="AV12" s="3"/>
      <c r="AW12" s="3"/>
      <c r="AX12" s="4">
        <v>44316</v>
      </c>
      <c r="AY12">
        <v>3612.8110000000001</v>
      </c>
      <c r="AZ12" s="6">
        <f t="shared" si="22"/>
        <v>1.4122508534486237E-3</v>
      </c>
      <c r="BA12" s="4">
        <v>44316</v>
      </c>
      <c r="BB12">
        <v>739.64</v>
      </c>
      <c r="BC12" s="6">
        <f t="shared" si="23"/>
        <v>7.986044863583109E-3</v>
      </c>
      <c r="BD12" s="4">
        <v>44316</v>
      </c>
      <c r="BE12">
        <v>1206.42</v>
      </c>
      <c r="BF12" s="6">
        <f t="shared" si="24"/>
        <v>-3.2588648501274901E-2</v>
      </c>
      <c r="BG12" s="4">
        <v>44316</v>
      </c>
      <c r="BH12">
        <v>726.74</v>
      </c>
      <c r="BI12" s="6">
        <f t="shared" si="25"/>
        <v>9.4452315470733034E-3</v>
      </c>
      <c r="BJ12" s="4">
        <v>44316</v>
      </c>
      <c r="BK12">
        <v>192.93299999999999</v>
      </c>
      <c r="BL12" s="6">
        <f t="shared" si="26"/>
        <v>8.2906475110881991E-2</v>
      </c>
      <c r="BM12" s="4">
        <v>44316</v>
      </c>
      <c r="BN12">
        <v>211.28360000000001</v>
      </c>
      <c r="BO12" s="6">
        <f t="shared" si="27"/>
        <v>1.4386879642032391E-2</v>
      </c>
      <c r="BP12" s="4">
        <v>44316</v>
      </c>
      <c r="BQ12">
        <v>198.86099999999999</v>
      </c>
      <c r="BR12" s="6">
        <f t="shared" si="28"/>
        <v>1.094001799612619E-2</v>
      </c>
      <c r="BS12" s="4">
        <v>44316</v>
      </c>
      <c r="BT12">
        <v>1445.77</v>
      </c>
      <c r="BU12" s="6">
        <f t="shared" si="29"/>
        <v>5.7110659728985477E-3</v>
      </c>
      <c r="BV12" s="4">
        <v>44286</v>
      </c>
      <c r="BW12">
        <v>201.1798</v>
      </c>
      <c r="BX12" s="6">
        <f t="shared" si="30"/>
        <v>-4.5078746781149924E-3</v>
      </c>
      <c r="BY12" s="4">
        <v>44286</v>
      </c>
      <c r="BZ12">
        <v>1129.73</v>
      </c>
      <c r="CA12" s="6">
        <f t="shared" si="31"/>
        <v>1.5022326843424612E-2</v>
      </c>
      <c r="CB12" s="4">
        <v>44286</v>
      </c>
      <c r="CC12">
        <v>201.1798</v>
      </c>
      <c r="CD12" s="6">
        <f t="shared" si="32"/>
        <v>-4.5078746781149924E-3</v>
      </c>
      <c r="CE12" s="4">
        <v>44316</v>
      </c>
      <c r="CF12">
        <v>522.10130000000004</v>
      </c>
      <c r="CG12" s="6">
        <f t="shared" si="33"/>
        <v>2.0630725150362354E-2</v>
      </c>
      <c r="CH12" s="4">
        <v>44316</v>
      </c>
      <c r="CI12">
        <v>151.60040000000001</v>
      </c>
      <c r="CJ12" s="6">
        <f t="shared" si="34"/>
        <v>5.7391004916526387E-5</v>
      </c>
      <c r="CK12" s="4">
        <v>44316</v>
      </c>
      <c r="CL12">
        <v>581.25</v>
      </c>
      <c r="CM12" s="6">
        <f t="shared" si="35"/>
        <v>2.1960053449609693E-2</v>
      </c>
      <c r="CN12" s="4">
        <v>44316</v>
      </c>
      <c r="CO12">
        <v>196.37</v>
      </c>
      <c r="CP12" s="6">
        <f t="shared" si="36"/>
        <v>-1.7216355537760863E-2</v>
      </c>
    </row>
    <row r="13" spans="1:94" x14ac:dyDescent="0.35">
      <c r="A13" s="3">
        <v>44286</v>
      </c>
      <c r="B13" s="6">
        <v>-1.4199999999999999E-2</v>
      </c>
      <c r="C13" s="8">
        <f t="shared" si="1"/>
        <v>-2.4255160000000018</v>
      </c>
      <c r="D13" s="8">
        <f>D14*(1+B13)</f>
        <v>97.574483999999998</v>
      </c>
      <c r="E13" s="7">
        <f>SUMPRODUCT(J13:X13,Z13:AN13)</f>
        <v>5.5152441379243689E-3</v>
      </c>
      <c r="F13" s="8">
        <f t="shared" si="3"/>
        <v>1.4357742454370168</v>
      </c>
      <c r="G13" s="8">
        <f>G14*(1+E13)</f>
        <v>101.43577424543702</v>
      </c>
      <c r="H13" s="8">
        <f t="shared" si="5"/>
        <v>3.8612902454370186</v>
      </c>
      <c r="I13" s="9">
        <f t="shared" si="6"/>
        <v>1.0000000000000002</v>
      </c>
      <c r="J13" s="5">
        <v>0.1</v>
      </c>
      <c r="K13" s="5">
        <v>2.5000000000000001E-2</v>
      </c>
      <c r="L13" s="5">
        <v>7.4999999999999997E-2</v>
      </c>
      <c r="M13" s="5">
        <v>0.1</v>
      </c>
      <c r="N13" s="5">
        <v>0.05</v>
      </c>
      <c r="O13" s="5">
        <v>0.15</v>
      </c>
      <c r="P13" s="5">
        <v>0.05</v>
      </c>
      <c r="Q13" s="5">
        <v>0.05</v>
      </c>
      <c r="R13" s="5">
        <v>0.15</v>
      </c>
      <c r="S13" s="5">
        <v>0.2</v>
      </c>
      <c r="T13" s="5">
        <v>0.05</v>
      </c>
      <c r="U13" s="5">
        <v>0</v>
      </c>
      <c r="V13" s="5">
        <v>0</v>
      </c>
      <c r="W13" s="5">
        <v>0</v>
      </c>
      <c r="X13" s="5">
        <v>0</v>
      </c>
      <c r="Z13" s="7">
        <f t="shared" si="7"/>
        <v>-1.9182366512119541E-2</v>
      </c>
      <c r="AA13" s="7">
        <f t="shared" si="8"/>
        <v>-0.11272067714631201</v>
      </c>
      <c r="AB13" s="7">
        <f t="shared" si="9"/>
        <v>5.640078612089991E-2</v>
      </c>
      <c r="AC13" s="7">
        <f t="shared" si="10"/>
        <v>-3.3363328026579471E-3</v>
      </c>
      <c r="AD13" s="7">
        <f t="shared" si="11"/>
        <v>-2.1469622872810151E-2</v>
      </c>
      <c r="AE13" s="7">
        <f t="shared" si="12"/>
        <v>-2.4258418006307112E-3</v>
      </c>
      <c r="AF13" s="7">
        <f t="shared" si="13"/>
        <v>1.3003131050962003E-2</v>
      </c>
      <c r="AG13" s="7">
        <f t="shared" si="14"/>
        <v>2.0982189536788479E-3</v>
      </c>
      <c r="AH13" s="7">
        <f t="shared" si="15"/>
        <v>2.6074965271290176E-2</v>
      </c>
      <c r="AI13" s="7">
        <f t="shared" si="16"/>
        <v>9.1118444911873087E-3</v>
      </c>
      <c r="AJ13" s="7">
        <f t="shared" si="17"/>
        <v>2.6074965271290176E-2</v>
      </c>
      <c r="AK13" s="7">
        <f t="shared" si="18"/>
        <v>-8.9173620712101938E-3</v>
      </c>
      <c r="AL13" s="7">
        <f t="shared" si="19"/>
        <v>6.3991766832535314E-5</v>
      </c>
      <c r="AM13" s="7">
        <f t="shared" si="20"/>
        <v>3.5642446271658642E-3</v>
      </c>
      <c r="AN13" s="7">
        <f t="shared" si="21"/>
        <v>-2.4460501904110882E-2</v>
      </c>
      <c r="AU13" s="5"/>
      <c r="AV13" s="3"/>
      <c r="AW13" s="3"/>
      <c r="AX13" s="4">
        <v>44286</v>
      </c>
      <c r="AY13">
        <v>3607.7159999999999</v>
      </c>
      <c r="AZ13" s="6">
        <f t="shared" si="22"/>
        <v>-1.9182366512119541E-2</v>
      </c>
      <c r="BA13" s="4">
        <v>44286</v>
      </c>
      <c r="BB13">
        <v>733.78</v>
      </c>
      <c r="BC13" s="6">
        <f t="shared" si="23"/>
        <v>-0.11272067714631201</v>
      </c>
      <c r="BD13" s="4">
        <v>44286</v>
      </c>
      <c r="BE13">
        <v>1247.06</v>
      </c>
      <c r="BF13" s="6">
        <f t="shared" si="24"/>
        <v>5.640078612089991E-2</v>
      </c>
      <c r="BG13" s="4">
        <v>44286</v>
      </c>
      <c r="BH13">
        <v>719.94</v>
      </c>
      <c r="BI13" s="6">
        <f t="shared" si="25"/>
        <v>-3.3363328026579471E-3</v>
      </c>
      <c r="BJ13" s="4">
        <v>44286</v>
      </c>
      <c r="BK13">
        <v>178.16220000000001</v>
      </c>
      <c r="BL13" s="6">
        <f t="shared" si="26"/>
        <v>-2.1469622872810151E-2</v>
      </c>
      <c r="BM13" s="4">
        <v>44286</v>
      </c>
      <c r="BN13">
        <v>208.28700000000001</v>
      </c>
      <c r="BO13" s="6">
        <f t="shared" si="27"/>
        <v>-2.4258418006307112E-3</v>
      </c>
      <c r="BP13" s="4">
        <v>44286</v>
      </c>
      <c r="BQ13">
        <v>196.709</v>
      </c>
      <c r="BR13" s="6">
        <f t="shared" si="28"/>
        <v>1.3003131050962003E-2</v>
      </c>
      <c r="BS13" s="4">
        <v>44286</v>
      </c>
      <c r="BT13">
        <v>1437.56</v>
      </c>
      <c r="BU13" s="6">
        <f t="shared" si="29"/>
        <v>2.0982189536788479E-3</v>
      </c>
      <c r="BV13" s="4">
        <v>44255</v>
      </c>
      <c r="BW13">
        <v>202.0908</v>
      </c>
      <c r="BX13" s="6">
        <f t="shared" si="30"/>
        <v>2.6074965271290176E-2</v>
      </c>
      <c r="BY13" s="4">
        <v>44255</v>
      </c>
      <c r="BZ13">
        <v>1113.01</v>
      </c>
      <c r="CA13" s="6">
        <f t="shared" si="31"/>
        <v>9.1118444911873087E-3</v>
      </c>
      <c r="CB13" s="4">
        <v>44255</v>
      </c>
      <c r="CC13">
        <v>202.0908</v>
      </c>
      <c r="CD13" s="6">
        <f t="shared" si="32"/>
        <v>2.6074965271290176E-2</v>
      </c>
      <c r="CE13" s="4">
        <v>44286</v>
      </c>
      <c r="CF13">
        <v>511.54770000000002</v>
      </c>
      <c r="CG13" s="6">
        <f t="shared" si="33"/>
        <v>-8.9173620712101938E-3</v>
      </c>
      <c r="CH13" s="4">
        <v>44286</v>
      </c>
      <c r="CI13">
        <v>151.5917</v>
      </c>
      <c r="CJ13" s="6">
        <f t="shared" si="34"/>
        <v>6.3991766832535314E-5</v>
      </c>
      <c r="CK13" s="4">
        <v>44286</v>
      </c>
      <c r="CL13">
        <v>568.76</v>
      </c>
      <c r="CM13" s="6">
        <f t="shared" si="35"/>
        <v>3.5642446271658642E-3</v>
      </c>
      <c r="CN13" s="4">
        <v>44286</v>
      </c>
      <c r="CO13">
        <v>199.81</v>
      </c>
      <c r="CP13" s="6">
        <f t="shared" si="36"/>
        <v>-2.4460501904110882E-2</v>
      </c>
    </row>
    <row r="14" spans="1:94" x14ac:dyDescent="0.35">
      <c r="A14" s="3">
        <v>44255</v>
      </c>
      <c r="B14" s="6">
        <v>-1.0200000000000001E-2</v>
      </c>
      <c r="C14" s="8">
        <f t="shared" si="1"/>
        <v>-1.019999999999996</v>
      </c>
      <c r="D14" s="8">
        <f>D15*(1+B14)</f>
        <v>98.98</v>
      </c>
      <c r="E14" s="7">
        <f>SUMPRODUCT(J14:X14,Z14:AN14)</f>
        <v>8.7939972745282521E-3</v>
      </c>
      <c r="F14" s="8">
        <f t="shared" si="3"/>
        <v>0.87939972745283512</v>
      </c>
      <c r="G14" s="8">
        <f>G15*(1+E14)</f>
        <v>100.87939972745284</v>
      </c>
      <c r="H14" s="8">
        <f t="shared" si="5"/>
        <v>1.8993997274528311</v>
      </c>
      <c r="I14" s="9">
        <f t="shared" si="6"/>
        <v>1.0000000000000002</v>
      </c>
      <c r="J14" s="9">
        <v>0.1</v>
      </c>
      <c r="K14" s="9">
        <v>2.5000000000000001E-2</v>
      </c>
      <c r="L14" s="9">
        <v>7.4999999999999997E-2</v>
      </c>
      <c r="M14" s="9">
        <v>0.1</v>
      </c>
      <c r="N14" s="9">
        <v>0.05</v>
      </c>
      <c r="O14" s="9">
        <v>0.15</v>
      </c>
      <c r="P14" s="9">
        <v>0.05</v>
      </c>
      <c r="Q14" s="9">
        <v>0.05</v>
      </c>
      <c r="R14" s="9">
        <v>0.15</v>
      </c>
      <c r="S14" s="9">
        <v>0.2</v>
      </c>
      <c r="T14" s="9">
        <v>0.05</v>
      </c>
      <c r="U14" s="9">
        <v>0</v>
      </c>
      <c r="V14" s="9">
        <v>0</v>
      </c>
      <c r="W14" s="9">
        <v>0</v>
      </c>
      <c r="X14" s="9">
        <v>0</v>
      </c>
      <c r="Z14" s="7">
        <f t="shared" si="7"/>
        <v>7.4843554374492268E-3</v>
      </c>
      <c r="AA14" s="7">
        <f t="shared" si="8"/>
        <v>-3.2662014438780253E-3</v>
      </c>
      <c r="AB14" s="7">
        <f t="shared" si="9"/>
        <v>5.3633109899231438E-2</v>
      </c>
      <c r="AC14" s="7">
        <f t="shared" si="10"/>
        <v>1.5749138718976371E-2</v>
      </c>
      <c r="AD14" s="7">
        <f t="shared" si="11"/>
        <v>6.4705256300648731E-2</v>
      </c>
      <c r="AE14" s="7">
        <f t="shared" si="12"/>
        <v>5.598874927154396E-3</v>
      </c>
      <c r="AF14" s="7">
        <f t="shared" si="13"/>
        <v>-2.2710223711118107E-3</v>
      </c>
      <c r="AG14" s="7">
        <f t="shared" si="14"/>
        <v>3.2940748615229933E-3</v>
      </c>
      <c r="AH14" s="7">
        <f t="shared" si="15"/>
        <v>-1.1156391817742342E-2</v>
      </c>
      <c r="AI14" s="7">
        <f t="shared" si="16"/>
        <v>3.1742566873129863E-3</v>
      </c>
      <c r="AJ14" s="7">
        <f t="shared" si="17"/>
        <v>-1.1156391817742342E-2</v>
      </c>
      <c r="AK14" s="7">
        <f t="shared" si="18"/>
        <v>1.7853790440010699E-2</v>
      </c>
      <c r="AL14" s="7">
        <f t="shared" si="19"/>
        <v>5.9377329735415476E-5</v>
      </c>
      <c r="AM14" s="7">
        <f t="shared" si="20"/>
        <v>2.8454251805611123E-2</v>
      </c>
      <c r="AN14" s="7">
        <f t="shared" si="21"/>
        <v>-7.7031151591492823E-3</v>
      </c>
      <c r="AU14" s="5"/>
      <c r="AV14" s="3"/>
      <c r="AW14" s="3"/>
      <c r="AX14" s="4">
        <v>44253</v>
      </c>
      <c r="AY14">
        <v>3678.2739999999999</v>
      </c>
      <c r="AZ14" s="6">
        <f t="shared" si="22"/>
        <v>7.4843554374492268E-3</v>
      </c>
      <c r="BA14" s="4">
        <v>44253</v>
      </c>
      <c r="BB14">
        <v>827</v>
      </c>
      <c r="BC14" s="6">
        <f t="shared" si="23"/>
        <v>-3.2662014438780253E-3</v>
      </c>
      <c r="BD14" s="4">
        <v>44253</v>
      </c>
      <c r="BE14">
        <v>1180.48</v>
      </c>
      <c r="BF14" s="6">
        <f t="shared" si="24"/>
        <v>5.3633109899231438E-2</v>
      </c>
      <c r="BG14" s="4">
        <v>44253</v>
      </c>
      <c r="BH14">
        <v>722.35</v>
      </c>
      <c r="BI14" s="6">
        <f t="shared" si="25"/>
        <v>1.5749138718976371E-2</v>
      </c>
      <c r="BJ14" s="4">
        <v>44253</v>
      </c>
      <c r="BK14">
        <v>182.0712</v>
      </c>
      <c r="BL14" s="6">
        <f t="shared" si="26"/>
        <v>6.4705256300648731E-2</v>
      </c>
      <c r="BM14" s="4">
        <v>44253</v>
      </c>
      <c r="BN14">
        <v>208.79349999999999</v>
      </c>
      <c r="BO14" s="6">
        <f t="shared" si="27"/>
        <v>5.598874927154396E-3</v>
      </c>
      <c r="BP14" s="4">
        <v>44253</v>
      </c>
      <c r="BQ14">
        <v>194.184</v>
      </c>
      <c r="BR14" s="6">
        <f t="shared" si="28"/>
        <v>-2.2710223711118107E-3</v>
      </c>
      <c r="BS14" s="4">
        <v>44253</v>
      </c>
      <c r="BT14">
        <v>1434.55</v>
      </c>
      <c r="BU14" s="6">
        <f t="shared" si="29"/>
        <v>3.2940748615229933E-3</v>
      </c>
      <c r="BV14" s="4">
        <v>44227</v>
      </c>
      <c r="BW14">
        <v>196.95519999999999</v>
      </c>
      <c r="BX14" s="6">
        <f t="shared" si="30"/>
        <v>-1.1156391817742342E-2</v>
      </c>
      <c r="BY14" s="4">
        <v>44227</v>
      </c>
      <c r="BZ14">
        <v>1102.96</v>
      </c>
      <c r="CA14" s="6">
        <f t="shared" si="31"/>
        <v>3.1742566873129863E-3</v>
      </c>
      <c r="CB14" s="4">
        <v>44227</v>
      </c>
      <c r="CC14">
        <v>196.95519999999999</v>
      </c>
      <c r="CD14" s="6">
        <f t="shared" si="32"/>
        <v>-1.1156391817742342E-2</v>
      </c>
      <c r="CE14" s="4">
        <v>44255</v>
      </c>
      <c r="CF14">
        <v>516.15039999999999</v>
      </c>
      <c r="CG14" s="6">
        <f t="shared" si="33"/>
        <v>1.7853790440010699E-2</v>
      </c>
      <c r="CH14" s="4">
        <v>44253</v>
      </c>
      <c r="CI14">
        <v>151.58199999999999</v>
      </c>
      <c r="CJ14" s="6">
        <f t="shared" si="34"/>
        <v>5.9377329735415476E-5</v>
      </c>
      <c r="CK14" s="4">
        <v>44255</v>
      </c>
      <c r="CL14">
        <v>566.74</v>
      </c>
      <c r="CM14" s="6">
        <f t="shared" si="35"/>
        <v>2.8454251805611123E-2</v>
      </c>
      <c r="CN14" s="4">
        <v>44255</v>
      </c>
      <c r="CO14">
        <v>204.82</v>
      </c>
      <c r="CP14" s="6">
        <f t="shared" si="36"/>
        <v>-7.7031151591492823E-3</v>
      </c>
    </row>
    <row r="15" spans="1:94" x14ac:dyDescent="0.35">
      <c r="A15" s="3">
        <v>44227</v>
      </c>
      <c r="B15" s="8"/>
      <c r="C15" s="3"/>
      <c r="D15" s="8">
        <v>100</v>
      </c>
      <c r="E15" s="3"/>
      <c r="F15" s="3"/>
      <c r="G15" s="8">
        <v>100</v>
      </c>
      <c r="H15" s="8"/>
      <c r="I15" s="3"/>
      <c r="Z15" s="7">
        <f t="shared" si="7"/>
        <v>2.8801273683794503E-3</v>
      </c>
      <c r="AA15" s="7">
        <f t="shared" si="8"/>
        <v>8.4375612624975574E-2</v>
      </c>
      <c r="AB15" s="7">
        <f t="shared" si="9"/>
        <v>-1.6261161988216786E-2</v>
      </c>
      <c r="AC15" s="7">
        <f t="shared" si="10"/>
        <v>-1.8521329892212033E-2</v>
      </c>
      <c r="AD15" s="7">
        <f t="shared" si="11"/>
        <v>2.6256818959257321E-2</v>
      </c>
      <c r="AE15" s="7">
        <f t="shared" si="12"/>
        <v>1.1649582861998028E-3</v>
      </c>
      <c r="AF15" s="7">
        <f t="shared" si="13"/>
        <v>5.6632046711104413E-3</v>
      </c>
      <c r="AG15" s="7">
        <f t="shared" si="14"/>
        <v>-5.71603410149787E-3</v>
      </c>
      <c r="AH15" s="7">
        <f t="shared" si="15"/>
        <v>4.5721948015605661E-2</v>
      </c>
      <c r="AI15" s="7">
        <f t="shared" si="16"/>
        <v>4.4785905695877863E-2</v>
      </c>
      <c r="AJ15" s="7">
        <f t="shared" si="17"/>
        <v>4.5721948015605661E-2</v>
      </c>
      <c r="AK15" s="7">
        <f t="shared" si="18"/>
        <v>2.394751927914927E-2</v>
      </c>
      <c r="AL15" s="7">
        <f t="shared" si="19"/>
        <v>6.9938190474753788E-5</v>
      </c>
      <c r="AM15" s="7">
        <f t="shared" si="20"/>
        <v>-5.9169462784574196E-3</v>
      </c>
      <c r="AN15" s="7">
        <f t="shared" si="21"/>
        <v>-2.8020677327407722E-3</v>
      </c>
      <c r="AO15" s="5"/>
      <c r="AP15" s="5"/>
      <c r="AQ15" s="5"/>
      <c r="AR15" s="5"/>
      <c r="AS15" s="5"/>
      <c r="AT15" s="5"/>
      <c r="AU15" s="5"/>
      <c r="AV15" s="3"/>
      <c r="AW15" s="3"/>
      <c r="AX15" s="4">
        <v>44225</v>
      </c>
      <c r="AY15">
        <v>3650.9490000000001</v>
      </c>
      <c r="AZ15" s="6">
        <f t="shared" si="22"/>
        <v>2.8801273683794503E-3</v>
      </c>
      <c r="BA15" s="4">
        <v>44225</v>
      </c>
      <c r="BB15">
        <v>829.71</v>
      </c>
      <c r="BC15" s="6">
        <f t="shared" si="23"/>
        <v>8.4375612624975574E-2</v>
      </c>
      <c r="BD15" s="4">
        <v>44225</v>
      </c>
      <c r="BE15">
        <v>1120.3900000000001</v>
      </c>
      <c r="BF15" s="6">
        <f t="shared" si="24"/>
        <v>-1.6261161988216786E-2</v>
      </c>
      <c r="BG15" s="4">
        <v>44225</v>
      </c>
      <c r="BH15">
        <v>711.15</v>
      </c>
      <c r="BI15" s="6">
        <f t="shared" si="25"/>
        <v>-1.8521329892212033E-2</v>
      </c>
      <c r="BJ15" s="4">
        <v>44225</v>
      </c>
      <c r="BK15">
        <v>171.00620000000001</v>
      </c>
      <c r="BL15" s="6">
        <f t="shared" si="26"/>
        <v>2.6256818959257321E-2</v>
      </c>
      <c r="BM15" s="4">
        <v>44225</v>
      </c>
      <c r="BN15">
        <v>207.631</v>
      </c>
      <c r="BO15" s="6">
        <f t="shared" si="27"/>
        <v>1.1649582861998028E-3</v>
      </c>
      <c r="BP15" s="4">
        <v>44225</v>
      </c>
      <c r="BQ15">
        <v>194.626</v>
      </c>
      <c r="BR15" s="6">
        <f t="shared" si="28"/>
        <v>5.6632046711104413E-3</v>
      </c>
      <c r="BS15" s="4">
        <v>44225</v>
      </c>
      <c r="BT15">
        <v>1429.84</v>
      </c>
      <c r="BU15" s="6">
        <f t="shared" si="29"/>
        <v>-5.71603410149787E-3</v>
      </c>
      <c r="BV15" s="4">
        <v>44196</v>
      </c>
      <c r="BW15">
        <v>199.1773</v>
      </c>
      <c r="BX15" s="6">
        <f t="shared" si="30"/>
        <v>4.5721948015605661E-2</v>
      </c>
      <c r="BY15" s="4">
        <v>44196</v>
      </c>
      <c r="BZ15">
        <v>1099.47</v>
      </c>
      <c r="CA15" s="6">
        <f t="shared" si="31"/>
        <v>4.4785905695877863E-2</v>
      </c>
      <c r="CB15" s="4">
        <v>44196</v>
      </c>
      <c r="CC15">
        <v>199.1773</v>
      </c>
      <c r="CD15" s="6">
        <f t="shared" si="32"/>
        <v>4.5721948015605661E-2</v>
      </c>
      <c r="CE15" s="4">
        <v>44227</v>
      </c>
      <c r="CF15">
        <v>507.09679999999997</v>
      </c>
      <c r="CG15" s="6">
        <f t="shared" si="33"/>
        <v>2.394751927914927E-2</v>
      </c>
      <c r="CH15" s="4">
        <v>44225</v>
      </c>
      <c r="CI15">
        <v>151.57300000000001</v>
      </c>
      <c r="CJ15" s="6">
        <f t="shared" si="34"/>
        <v>6.9938190474753788E-5</v>
      </c>
      <c r="CK15" s="4">
        <v>44227</v>
      </c>
      <c r="CL15">
        <v>551.05999999999995</v>
      </c>
      <c r="CM15" s="6">
        <f t="shared" si="35"/>
        <v>-5.9169462784574196E-3</v>
      </c>
      <c r="CN15" s="4">
        <v>44227</v>
      </c>
      <c r="CO15">
        <v>206.41</v>
      </c>
      <c r="CP15" s="6">
        <f t="shared" si="36"/>
        <v>-2.8020677327407722E-3</v>
      </c>
    </row>
    <row r="16" spans="1:94" x14ac:dyDescent="0.35">
      <c r="A16" s="3">
        <v>44196</v>
      </c>
      <c r="B16" s="8"/>
      <c r="C16" s="8"/>
      <c r="D16" s="8"/>
      <c r="E16" s="3"/>
      <c r="F16" s="3"/>
      <c r="G16" s="3"/>
      <c r="H16" s="3"/>
      <c r="I16" s="3"/>
      <c r="Z16" s="7">
        <f t="shared" si="7"/>
        <v>2.3975697740649334E-2</v>
      </c>
      <c r="AA16" s="7">
        <f t="shared" si="8"/>
        <v>-1.3333505267637276E-2</v>
      </c>
      <c r="AB16" s="7">
        <f t="shared" si="9"/>
        <v>7.7350209054619048E-2</v>
      </c>
      <c r="AC16" s="7">
        <f t="shared" si="10"/>
        <v>3.6610489570517081E-2</v>
      </c>
      <c r="AD16" s="7">
        <f t="shared" si="11"/>
        <v>4.9740637564147643E-2</v>
      </c>
      <c r="AE16" s="7">
        <f t="shared" si="12"/>
        <v>1.8419404974992459E-2</v>
      </c>
      <c r="AF16" s="7">
        <f t="shared" si="13"/>
        <v>1.3914938650628194E-2</v>
      </c>
      <c r="AG16" s="7">
        <f t="shared" si="14"/>
        <v>1.0995345959702389E-2</v>
      </c>
      <c r="AH16" s="7">
        <f t="shared" si="15"/>
        <v>4.7235613401540442E-2</v>
      </c>
      <c r="AI16" s="7">
        <f t="shared" si="16"/>
        <v>2.5262809208795544E-2</v>
      </c>
      <c r="AJ16" s="7">
        <f t="shared" si="17"/>
        <v>4.7235613401540442E-2</v>
      </c>
      <c r="AK16" s="7">
        <f t="shared" si="18"/>
        <v>4.1626607780191192E-2</v>
      </c>
      <c r="AL16" s="7">
        <f t="shared" si="19"/>
        <v>7.7201886893234385E-5</v>
      </c>
      <c r="AM16" s="7">
        <f t="shared" si="20"/>
        <v>3.2155957323998695E-2</v>
      </c>
      <c r="AN16" s="7">
        <f t="shared" si="21"/>
        <v>1.2720778903077563E-2</v>
      </c>
      <c r="AO16" s="5"/>
      <c r="AP16" s="5"/>
      <c r="AQ16" s="5"/>
      <c r="AR16" s="5"/>
      <c r="AS16" s="5"/>
      <c r="AT16" s="5"/>
      <c r="AU16" s="5"/>
      <c r="AV16" s="3"/>
      <c r="AW16" s="3"/>
      <c r="AX16" s="4">
        <v>44196</v>
      </c>
      <c r="AY16">
        <v>3640.4639999999999</v>
      </c>
      <c r="AZ16" s="6">
        <f t="shared" si="22"/>
        <v>2.3975697740649334E-2</v>
      </c>
      <c r="BA16" s="4">
        <v>44196</v>
      </c>
      <c r="BB16">
        <v>765.15</v>
      </c>
      <c r="BC16" s="6">
        <f t="shared" si="23"/>
        <v>-1.3333505267637276E-2</v>
      </c>
      <c r="BD16" s="4">
        <v>44196</v>
      </c>
      <c r="BE16">
        <v>1138.9100000000001</v>
      </c>
      <c r="BF16" s="6">
        <f t="shared" si="24"/>
        <v>7.7350209054619048E-2</v>
      </c>
      <c r="BG16" s="4">
        <v>44196</v>
      </c>
      <c r="BH16">
        <v>724.57</v>
      </c>
      <c r="BI16" s="6">
        <f t="shared" si="25"/>
        <v>3.6610489570517081E-2</v>
      </c>
      <c r="BJ16" s="4">
        <v>44196</v>
      </c>
      <c r="BK16">
        <v>166.631</v>
      </c>
      <c r="BL16" s="6">
        <f t="shared" si="26"/>
        <v>4.9740637564147643E-2</v>
      </c>
      <c r="BM16" s="4">
        <v>44196</v>
      </c>
      <c r="BN16">
        <v>207.38939999999999</v>
      </c>
      <c r="BO16" s="6">
        <f t="shared" si="27"/>
        <v>1.8419404974992459E-2</v>
      </c>
      <c r="BP16" s="4">
        <v>44196</v>
      </c>
      <c r="BQ16">
        <v>193.53</v>
      </c>
      <c r="BR16" s="6">
        <f t="shared" si="28"/>
        <v>1.3914938650628194E-2</v>
      </c>
      <c r="BS16" s="4">
        <v>44196</v>
      </c>
      <c r="BT16">
        <v>1438.06</v>
      </c>
      <c r="BU16" s="6">
        <f t="shared" si="29"/>
        <v>1.0995345959702389E-2</v>
      </c>
      <c r="BV16" s="4">
        <v>44165</v>
      </c>
      <c r="BW16">
        <v>190.46870000000001</v>
      </c>
      <c r="BX16" s="6">
        <f t="shared" si="30"/>
        <v>4.7235613401540442E-2</v>
      </c>
      <c r="BY16" s="4">
        <v>44165</v>
      </c>
      <c r="BZ16">
        <v>1052.3399999999999</v>
      </c>
      <c r="CA16" s="6">
        <f t="shared" si="31"/>
        <v>2.5262809208795544E-2</v>
      </c>
      <c r="CB16" s="4">
        <v>44165</v>
      </c>
      <c r="CC16">
        <v>190.46870000000001</v>
      </c>
      <c r="CD16" s="6">
        <f t="shared" si="32"/>
        <v>4.7235613401540442E-2</v>
      </c>
      <c r="CE16" s="4">
        <v>44196</v>
      </c>
      <c r="CF16">
        <v>495.2371</v>
      </c>
      <c r="CG16" s="6">
        <f t="shared" si="33"/>
        <v>4.1626607780191192E-2</v>
      </c>
      <c r="CH16" s="4">
        <v>44196</v>
      </c>
      <c r="CI16">
        <v>151.5624</v>
      </c>
      <c r="CJ16" s="6">
        <f t="shared" si="34"/>
        <v>7.7201886893234385E-5</v>
      </c>
      <c r="CK16" s="4">
        <v>44196</v>
      </c>
      <c r="CL16">
        <v>554.34</v>
      </c>
      <c r="CM16" s="6">
        <f t="shared" si="35"/>
        <v>3.2155957323998695E-2</v>
      </c>
      <c r="CN16" s="4">
        <v>44196</v>
      </c>
      <c r="CO16">
        <v>206.99</v>
      </c>
      <c r="CP16" s="6">
        <f t="shared" si="36"/>
        <v>1.2720778903077563E-2</v>
      </c>
    </row>
    <row r="17" spans="1:94" x14ac:dyDescent="0.35">
      <c r="A17" s="3">
        <v>44165</v>
      </c>
      <c r="B17" s="8"/>
      <c r="C17" s="8"/>
      <c r="D17" s="8"/>
      <c r="E17" s="3"/>
      <c r="F17" s="3"/>
      <c r="G17" s="3"/>
      <c r="H17" s="3"/>
      <c r="I17" s="3"/>
      <c r="Z17" s="7">
        <f t="shared" si="7"/>
        <v>5.1987064484945111E-2</v>
      </c>
      <c r="AA17" s="7">
        <f t="shared" si="8"/>
        <v>-1.4337099787739711E-2</v>
      </c>
      <c r="AB17" s="7">
        <f t="shared" si="9"/>
        <v>5.8081692706508876E-2</v>
      </c>
      <c r="AC17" s="7">
        <f t="shared" si="10"/>
        <v>0.15675371528812104</v>
      </c>
      <c r="AD17" s="7">
        <f t="shared" si="11"/>
        <v>3.512510678256793E-2</v>
      </c>
      <c r="AE17" s="7">
        <f t="shared" si="12"/>
        <v>2.8373915954911535E-2</v>
      </c>
      <c r="AF17" s="7">
        <f t="shared" si="13"/>
        <v>3.2377087954250827E-3</v>
      </c>
      <c r="AG17" s="7">
        <f t="shared" si="14"/>
        <v>5.9405100352188022E-3</v>
      </c>
      <c r="AH17" s="7">
        <f t="shared" si="15"/>
        <v>-9.6008128916956238E-3</v>
      </c>
      <c r="AI17" s="7">
        <f t="shared" si="16"/>
        <v>-1.0803569707599901E-2</v>
      </c>
      <c r="AJ17" s="7">
        <f t="shared" si="17"/>
        <v>-9.6008128916956238E-3</v>
      </c>
      <c r="AK17" s="7">
        <f t="shared" si="18"/>
        <v>3.8096017886540996E-2</v>
      </c>
      <c r="AL17" s="7">
        <f t="shared" si="19"/>
        <v>7.4568066126734291E-5</v>
      </c>
      <c r="AM17" s="7">
        <f t="shared" si="20"/>
        <v>1.7524913796369973E-2</v>
      </c>
      <c r="AN17" s="7">
        <f t="shared" si="21"/>
        <v>-3.4073724007561472E-2</v>
      </c>
      <c r="AO17" s="5"/>
      <c r="AP17" s="5"/>
      <c r="AQ17" s="5"/>
      <c r="AR17" s="5"/>
      <c r="AS17" s="5"/>
      <c r="AT17" s="5"/>
      <c r="AU17" s="5"/>
      <c r="AV17" s="3"/>
      <c r="AW17" s="3"/>
      <c r="AX17" s="4">
        <v>44165</v>
      </c>
      <c r="AY17">
        <v>3555.2249999999999</v>
      </c>
      <c r="AZ17" s="6">
        <f t="shared" si="22"/>
        <v>5.1987064484945111E-2</v>
      </c>
      <c r="BA17" s="4">
        <v>44165</v>
      </c>
      <c r="BB17">
        <v>775.49</v>
      </c>
      <c r="BC17" s="6">
        <f t="shared" si="23"/>
        <v>-1.4337099787739711E-2</v>
      </c>
      <c r="BD17" s="4">
        <v>44165</v>
      </c>
      <c r="BE17">
        <v>1057.1400000000001</v>
      </c>
      <c r="BF17" s="6">
        <f t="shared" si="24"/>
        <v>5.8081692706508876E-2</v>
      </c>
      <c r="BG17" s="4">
        <v>44165</v>
      </c>
      <c r="BH17">
        <v>698.98</v>
      </c>
      <c r="BI17" s="6">
        <f t="shared" si="25"/>
        <v>0.15675371528812104</v>
      </c>
      <c r="BJ17" s="4">
        <v>44165</v>
      </c>
      <c r="BK17">
        <v>158.7354</v>
      </c>
      <c r="BL17" s="6">
        <f t="shared" si="26"/>
        <v>3.512510678256793E-2</v>
      </c>
      <c r="BM17" s="4">
        <v>44165</v>
      </c>
      <c r="BN17">
        <v>203.63849999999999</v>
      </c>
      <c r="BO17" s="6">
        <f t="shared" si="27"/>
        <v>2.8373915954911535E-2</v>
      </c>
      <c r="BP17" s="4">
        <v>44165</v>
      </c>
      <c r="BQ17">
        <v>190.874</v>
      </c>
      <c r="BR17" s="6">
        <f t="shared" si="28"/>
        <v>3.2377087954250827E-3</v>
      </c>
      <c r="BS17" s="4">
        <v>44165</v>
      </c>
      <c r="BT17">
        <v>1422.42</v>
      </c>
      <c r="BU17" s="6">
        <f t="shared" si="29"/>
        <v>5.9405100352188022E-3</v>
      </c>
      <c r="BV17" s="4">
        <v>44135</v>
      </c>
      <c r="BW17">
        <v>181.8776</v>
      </c>
      <c r="BX17" s="6">
        <f t="shared" si="30"/>
        <v>-9.6008128916956238E-3</v>
      </c>
      <c r="BY17" s="4">
        <v>44135</v>
      </c>
      <c r="BZ17">
        <v>1026.4100000000001</v>
      </c>
      <c r="CA17" s="6">
        <f t="shared" si="31"/>
        <v>-1.0803569707599901E-2</v>
      </c>
      <c r="CB17" s="4">
        <v>44135</v>
      </c>
      <c r="CC17">
        <v>181.8776</v>
      </c>
      <c r="CD17" s="6">
        <f t="shared" si="32"/>
        <v>-9.6008128916956238E-3</v>
      </c>
      <c r="CE17" s="4">
        <v>44165</v>
      </c>
      <c r="CF17">
        <v>475.44589999999999</v>
      </c>
      <c r="CG17" s="6">
        <f t="shared" si="33"/>
        <v>3.8096017886540996E-2</v>
      </c>
      <c r="CH17" s="4">
        <v>44165</v>
      </c>
      <c r="CI17">
        <v>151.55070000000001</v>
      </c>
      <c r="CJ17" s="6">
        <f t="shared" si="34"/>
        <v>7.4568066126734291E-5</v>
      </c>
      <c r="CK17" s="4">
        <v>44165</v>
      </c>
      <c r="CL17">
        <v>537.07000000000005</v>
      </c>
      <c r="CM17" s="6">
        <f t="shared" si="35"/>
        <v>1.7524913796369973E-2</v>
      </c>
      <c r="CN17" s="4">
        <v>44165</v>
      </c>
      <c r="CO17">
        <v>204.39</v>
      </c>
      <c r="CP17" s="6">
        <f t="shared" si="36"/>
        <v>-3.4073724007561472E-2</v>
      </c>
    </row>
    <row r="18" spans="1:94" x14ac:dyDescent="0.35">
      <c r="A18" s="3">
        <v>44135</v>
      </c>
      <c r="B18" s="8"/>
      <c r="C18" s="8"/>
      <c r="D18" s="8"/>
      <c r="E18" s="3"/>
      <c r="F18" s="3"/>
      <c r="G18" s="3"/>
      <c r="H18" s="3"/>
      <c r="I18" s="3"/>
      <c r="Z18" s="7">
        <f t="shared" si="7"/>
        <v>2.0547926927657468E-3</v>
      </c>
      <c r="AA18" s="7">
        <f t="shared" si="8"/>
        <v>3.5005788255104205E-2</v>
      </c>
      <c r="AB18" s="7">
        <f t="shared" si="9"/>
        <v>1.8720367066020916E-2</v>
      </c>
      <c r="AC18" s="7">
        <f t="shared" si="10"/>
        <v>3.9042381751425012E-3</v>
      </c>
      <c r="AD18" s="7">
        <f t="shared" si="11"/>
        <v>1.4086202187689495E-2</v>
      </c>
      <c r="AE18" s="7">
        <f t="shared" si="12"/>
        <v>-6.8485455805690747E-3</v>
      </c>
      <c r="AF18" s="7">
        <f t="shared" si="13"/>
        <v>4.6786219715691637E-3</v>
      </c>
      <c r="AG18" s="7">
        <f t="shared" si="14"/>
        <v>4.0758939983526069E-3</v>
      </c>
      <c r="AH18" s="7">
        <f t="shared" si="15"/>
        <v>-2.1602032656118684E-2</v>
      </c>
      <c r="AI18" s="7">
        <f t="shared" si="16"/>
        <v>-1.632475067308789E-2</v>
      </c>
      <c r="AJ18" s="7">
        <f t="shared" si="17"/>
        <v>-2.1602032656118684E-2</v>
      </c>
      <c r="AK18" s="7">
        <f t="shared" si="18"/>
        <v>7.922126452085454E-3</v>
      </c>
      <c r="AL18" s="7">
        <f t="shared" si="19"/>
        <v>7.5233620189067097E-5</v>
      </c>
      <c r="AM18" s="7">
        <f t="shared" si="20"/>
        <v>-6.7182295489187534E-3</v>
      </c>
      <c r="AN18" s="7">
        <f t="shared" si="21"/>
        <v>-7.1787172148454047E-3</v>
      </c>
      <c r="AO18" s="5"/>
      <c r="AP18" s="5"/>
      <c r="AQ18" s="5"/>
      <c r="AR18" s="5"/>
      <c r="AS18" s="5"/>
      <c r="AT18" s="5"/>
      <c r="AU18" s="5"/>
      <c r="AV18" s="3"/>
      <c r="AW18" s="3"/>
      <c r="AX18" s="4">
        <v>44134</v>
      </c>
      <c r="AY18">
        <v>3379.5329999999999</v>
      </c>
      <c r="AZ18" s="6">
        <f t="shared" si="22"/>
        <v>2.0547926927657468E-3</v>
      </c>
      <c r="BA18" s="4">
        <v>44134</v>
      </c>
      <c r="BB18">
        <v>786.77</v>
      </c>
      <c r="BC18" s="6">
        <f t="shared" si="23"/>
        <v>3.5005788255104205E-2</v>
      </c>
      <c r="BD18" s="4">
        <v>44134</v>
      </c>
      <c r="BE18">
        <v>999.11</v>
      </c>
      <c r="BF18" s="6">
        <f t="shared" si="24"/>
        <v>1.8720367066020916E-2</v>
      </c>
      <c r="BG18" s="4">
        <v>44134</v>
      </c>
      <c r="BH18">
        <v>604.26</v>
      </c>
      <c r="BI18" s="6">
        <f t="shared" si="25"/>
        <v>3.9042381751425012E-3</v>
      </c>
      <c r="BJ18" s="4">
        <v>44134</v>
      </c>
      <c r="BK18">
        <v>153.34899999999999</v>
      </c>
      <c r="BL18" s="6">
        <f t="shared" si="26"/>
        <v>1.4086202187689495E-2</v>
      </c>
      <c r="BM18" s="4">
        <v>44134</v>
      </c>
      <c r="BN18">
        <v>198.01990000000001</v>
      </c>
      <c r="BO18" s="6">
        <f t="shared" si="27"/>
        <v>-6.8485455805690747E-3</v>
      </c>
      <c r="BP18" s="4">
        <v>44134</v>
      </c>
      <c r="BQ18">
        <v>190.25800000000001</v>
      </c>
      <c r="BR18" s="6">
        <f t="shared" si="28"/>
        <v>4.6786219715691637E-3</v>
      </c>
      <c r="BS18" s="4">
        <v>44134</v>
      </c>
      <c r="BT18">
        <v>1414.02</v>
      </c>
      <c r="BU18" s="6">
        <f t="shared" si="29"/>
        <v>4.0758939983526069E-3</v>
      </c>
      <c r="BV18" s="4">
        <v>44104</v>
      </c>
      <c r="BW18">
        <v>183.64070000000001</v>
      </c>
      <c r="BX18" s="6">
        <f t="shared" si="30"/>
        <v>-2.1602032656118684E-2</v>
      </c>
      <c r="BY18" s="4">
        <v>44104</v>
      </c>
      <c r="BZ18">
        <v>1037.6199999999999</v>
      </c>
      <c r="CA18" s="6">
        <f t="shared" si="31"/>
        <v>-1.632475067308789E-2</v>
      </c>
      <c r="CB18" s="4">
        <v>44104</v>
      </c>
      <c r="CC18">
        <v>183.64070000000001</v>
      </c>
      <c r="CD18" s="6">
        <f t="shared" si="32"/>
        <v>-2.1602032656118684E-2</v>
      </c>
      <c r="CE18" s="4">
        <v>44135</v>
      </c>
      <c r="CF18">
        <v>457.99799999999999</v>
      </c>
      <c r="CG18" s="6">
        <f t="shared" si="33"/>
        <v>7.922126452085454E-3</v>
      </c>
      <c r="CH18" s="4">
        <v>44134</v>
      </c>
      <c r="CI18">
        <v>151.5394</v>
      </c>
      <c r="CJ18" s="6">
        <f t="shared" si="34"/>
        <v>7.5233620189067097E-5</v>
      </c>
      <c r="CK18" s="4">
        <v>44135</v>
      </c>
      <c r="CL18">
        <v>527.82000000000005</v>
      </c>
      <c r="CM18" s="6">
        <f t="shared" si="35"/>
        <v>-6.7182295489187534E-3</v>
      </c>
      <c r="CN18" s="4">
        <v>44135</v>
      </c>
      <c r="CO18">
        <v>211.6</v>
      </c>
      <c r="CP18" s="6">
        <f t="shared" si="36"/>
        <v>-7.1787172148454047E-3</v>
      </c>
    </row>
    <row r="19" spans="1:94" x14ac:dyDescent="0.35">
      <c r="A19" s="3">
        <v>44104</v>
      </c>
      <c r="B19" s="8"/>
      <c r="C19" s="8"/>
      <c r="D19" s="8"/>
      <c r="E19" s="3"/>
      <c r="F19" s="3"/>
      <c r="G19" s="3"/>
      <c r="H19" s="3"/>
      <c r="I19" s="3"/>
      <c r="Z19" s="7">
        <f t="shared" si="7"/>
        <v>-5.2369159288156358E-2</v>
      </c>
      <c r="AA19" s="7">
        <f t="shared" si="8"/>
        <v>-5.8199605027400179E-3</v>
      </c>
      <c r="AB19" s="7">
        <f t="shared" si="9"/>
        <v>2.6329283479316408E-2</v>
      </c>
      <c r="AC19" s="7">
        <f t="shared" si="10"/>
        <v>-5.9383350783703964E-2</v>
      </c>
      <c r="AD19" s="7">
        <f t="shared" si="11"/>
        <v>-3.3513461692098838E-2</v>
      </c>
      <c r="AE19" s="7">
        <f t="shared" si="12"/>
        <v>-1.9554292345669255E-2</v>
      </c>
      <c r="AF19" s="7">
        <f t="shared" si="13"/>
        <v>-2.9011757396417903E-3</v>
      </c>
      <c r="AG19" s="7">
        <f t="shared" si="14"/>
        <v>-8.9374938422778962E-3</v>
      </c>
      <c r="AH19" s="7">
        <f t="shared" si="15"/>
        <v>2.577396775152592E-2</v>
      </c>
      <c r="AI19" s="7">
        <f t="shared" si="16"/>
        <v>1.891312327338053E-2</v>
      </c>
      <c r="AJ19" s="7">
        <f t="shared" si="17"/>
        <v>2.577396775152592E-2</v>
      </c>
      <c r="AK19" s="7">
        <f t="shared" si="18"/>
        <v>-4.3247623265148622E-3</v>
      </c>
      <c r="AL19" s="7">
        <f t="shared" si="19"/>
        <v>7.4579237800226903E-5</v>
      </c>
      <c r="AM19" s="7">
        <f t="shared" si="20"/>
        <v>-1.5160220175324913E-2</v>
      </c>
      <c r="AN19" s="7">
        <f t="shared" si="21"/>
        <v>-1.5201922188337456E-2</v>
      </c>
      <c r="AV19" s="3"/>
      <c r="AW19" s="3"/>
      <c r="AX19" s="4">
        <v>44104</v>
      </c>
      <c r="AY19">
        <v>3372.6030000000001</v>
      </c>
      <c r="AZ19" s="6">
        <f t="shared" si="22"/>
        <v>-5.2369159288156358E-2</v>
      </c>
      <c r="BA19" s="4">
        <v>44104</v>
      </c>
      <c r="BB19">
        <v>760.16</v>
      </c>
      <c r="BC19" s="6">
        <f t="shared" si="23"/>
        <v>-5.8199605027400179E-3</v>
      </c>
      <c r="BD19" s="4">
        <v>44104</v>
      </c>
      <c r="BE19">
        <v>980.75</v>
      </c>
      <c r="BF19" s="6">
        <f t="shared" si="24"/>
        <v>2.6329283479316408E-2</v>
      </c>
      <c r="BG19" s="4">
        <v>44104</v>
      </c>
      <c r="BH19">
        <v>601.91</v>
      </c>
      <c r="BI19" s="6">
        <f t="shared" si="25"/>
        <v>-5.9383350783703964E-2</v>
      </c>
      <c r="BJ19" s="4">
        <v>44104</v>
      </c>
      <c r="BK19">
        <v>151.21889999999999</v>
      </c>
      <c r="BL19" s="6">
        <f t="shared" si="26"/>
        <v>-3.3513461692098838E-2</v>
      </c>
      <c r="BM19" s="4">
        <v>44104</v>
      </c>
      <c r="BN19">
        <v>199.3854</v>
      </c>
      <c r="BO19" s="6">
        <f t="shared" si="27"/>
        <v>-1.9554292345669255E-2</v>
      </c>
      <c r="BP19" s="4">
        <v>44104</v>
      </c>
      <c r="BQ19">
        <v>189.37200000000001</v>
      </c>
      <c r="BR19" s="6">
        <f t="shared" si="28"/>
        <v>-2.9011757396417903E-3</v>
      </c>
      <c r="BS19" s="4">
        <v>44104</v>
      </c>
      <c r="BT19">
        <v>1408.28</v>
      </c>
      <c r="BU19" s="6">
        <f t="shared" si="29"/>
        <v>-8.9374938422778962E-3</v>
      </c>
      <c r="BV19" s="4">
        <v>44074</v>
      </c>
      <c r="BW19">
        <v>187.6953</v>
      </c>
      <c r="BX19" s="6">
        <f t="shared" si="30"/>
        <v>2.577396775152592E-2</v>
      </c>
      <c r="BY19" s="4">
        <v>44074</v>
      </c>
      <c r="BZ19">
        <v>1054.8399999999999</v>
      </c>
      <c r="CA19" s="6">
        <f t="shared" si="31"/>
        <v>1.891312327338053E-2</v>
      </c>
      <c r="CB19" s="4">
        <v>44074</v>
      </c>
      <c r="CC19">
        <v>187.6953</v>
      </c>
      <c r="CD19" s="6">
        <f t="shared" si="32"/>
        <v>2.577396775152592E-2</v>
      </c>
      <c r="CE19" s="4">
        <v>44104</v>
      </c>
      <c r="CF19">
        <v>454.39819999999997</v>
      </c>
      <c r="CG19" s="6">
        <f t="shared" si="33"/>
        <v>-4.3247623265148622E-3</v>
      </c>
      <c r="CH19" s="4">
        <v>44104</v>
      </c>
      <c r="CI19">
        <v>151.52799999999999</v>
      </c>
      <c r="CJ19" s="6">
        <f t="shared" si="34"/>
        <v>7.4579237800226903E-5</v>
      </c>
      <c r="CK19" s="4">
        <v>44104</v>
      </c>
      <c r="CL19">
        <v>531.39</v>
      </c>
      <c r="CM19" s="6">
        <f t="shared" si="35"/>
        <v>-1.5160220175324913E-2</v>
      </c>
      <c r="CN19" s="4">
        <v>44104</v>
      </c>
      <c r="CO19">
        <v>213.13</v>
      </c>
      <c r="CP19" s="6">
        <f t="shared" si="36"/>
        <v>-1.5201922188337456E-2</v>
      </c>
    </row>
    <row r="20" spans="1:94" x14ac:dyDescent="0.35">
      <c r="A20" s="3">
        <v>44074</v>
      </c>
      <c r="B20" s="8"/>
      <c r="C20" s="8"/>
      <c r="D20" s="8"/>
      <c r="E20" s="3"/>
      <c r="F20" s="3"/>
      <c r="G20" s="3"/>
      <c r="H20" s="3"/>
      <c r="I20" s="3"/>
      <c r="Z20" s="7">
        <f t="shared" si="7"/>
        <v>2.5813196242491853E-2</v>
      </c>
      <c r="AA20" s="7">
        <f t="shared" si="8"/>
        <v>0.10079182263173048</v>
      </c>
      <c r="AB20" s="7">
        <f t="shared" si="9"/>
        <v>2.3619769908091854E-2</v>
      </c>
      <c r="AC20" s="7">
        <f t="shared" si="10"/>
        <v>-6.936900586610428E-3</v>
      </c>
      <c r="AD20" s="7">
        <f t="shared" si="11"/>
        <v>6.7631745945097743E-2</v>
      </c>
      <c r="AE20" s="7">
        <f t="shared" si="12"/>
        <v>2.1293478370044396E-2</v>
      </c>
      <c r="AF20" s="7">
        <f t="shared" si="13"/>
        <v>-1.8951457946189107E-4</v>
      </c>
      <c r="AG20" s="7">
        <f t="shared" si="14"/>
        <v>1.4985714285714298E-2</v>
      </c>
      <c r="AH20" s="7">
        <f t="shared" si="15"/>
        <v>3.7923689756003465E-2</v>
      </c>
      <c r="AI20" s="7">
        <f t="shared" si="16"/>
        <v>4.3303872859748689E-2</v>
      </c>
      <c r="AJ20" s="7">
        <f t="shared" si="17"/>
        <v>3.7923689756003465E-2</v>
      </c>
      <c r="AK20" s="7">
        <f t="shared" si="18"/>
        <v>2.9298006661077708E-2</v>
      </c>
      <c r="AL20" s="7">
        <f t="shared" si="19"/>
        <v>8.2505963530968984E-5</v>
      </c>
      <c r="AM20" s="7">
        <f t="shared" si="20"/>
        <v>5.8160126759250709E-3</v>
      </c>
      <c r="AN20" s="7">
        <f t="shared" si="21"/>
        <v>-6.9261670591497292E-4</v>
      </c>
      <c r="AV20" s="3"/>
      <c r="AW20" s="3"/>
      <c r="AX20" s="4">
        <v>44074</v>
      </c>
      <c r="AY20">
        <v>3558.9839999999999</v>
      </c>
      <c r="AZ20" s="6">
        <f t="shared" si="22"/>
        <v>2.5813196242491853E-2</v>
      </c>
      <c r="BA20" s="4">
        <v>44074</v>
      </c>
      <c r="BB20">
        <v>764.61</v>
      </c>
      <c r="BC20" s="6">
        <f t="shared" si="23"/>
        <v>0.10079182263173048</v>
      </c>
      <c r="BD20" s="4">
        <v>44074</v>
      </c>
      <c r="BE20">
        <v>955.59</v>
      </c>
      <c r="BF20" s="6">
        <f t="shared" si="24"/>
        <v>2.3619769908091854E-2</v>
      </c>
      <c r="BG20" s="4">
        <v>44074</v>
      </c>
      <c r="BH20">
        <v>639.91</v>
      </c>
      <c r="BI20" s="6">
        <f t="shared" si="25"/>
        <v>-6.936900586610428E-3</v>
      </c>
      <c r="BJ20" s="4">
        <v>44074</v>
      </c>
      <c r="BK20">
        <v>156.46250000000001</v>
      </c>
      <c r="BL20" s="6">
        <f t="shared" si="26"/>
        <v>6.7631745945097743E-2</v>
      </c>
      <c r="BM20" s="4">
        <v>44074</v>
      </c>
      <c r="BN20">
        <v>203.36199999999999</v>
      </c>
      <c r="BO20" s="6">
        <f t="shared" si="27"/>
        <v>2.1293478370044396E-2</v>
      </c>
      <c r="BP20" s="4">
        <v>44074</v>
      </c>
      <c r="BQ20">
        <v>189.923</v>
      </c>
      <c r="BR20" s="6">
        <f t="shared" si="28"/>
        <v>-1.8951457946189107E-4</v>
      </c>
      <c r="BS20" s="4">
        <v>44074</v>
      </c>
      <c r="BT20">
        <v>1420.98</v>
      </c>
      <c r="BU20" s="6">
        <f t="shared" si="29"/>
        <v>1.4985714285714298E-2</v>
      </c>
      <c r="BV20" s="4">
        <v>44043</v>
      </c>
      <c r="BW20">
        <v>182.97919999999999</v>
      </c>
      <c r="BX20" s="6">
        <f t="shared" si="30"/>
        <v>3.7923689756003465E-2</v>
      </c>
      <c r="BY20" s="4">
        <v>44043</v>
      </c>
      <c r="BZ20">
        <v>1035.26</v>
      </c>
      <c r="CA20" s="6">
        <f t="shared" si="31"/>
        <v>4.3303872859748689E-2</v>
      </c>
      <c r="CB20" s="4">
        <v>44043</v>
      </c>
      <c r="CC20">
        <v>182.97919999999999</v>
      </c>
      <c r="CD20" s="6">
        <f t="shared" si="32"/>
        <v>3.7923689756003465E-2</v>
      </c>
      <c r="CE20" s="4">
        <v>44074</v>
      </c>
      <c r="CF20">
        <v>456.37189999999998</v>
      </c>
      <c r="CG20" s="6">
        <f t="shared" si="33"/>
        <v>2.9298006661077708E-2</v>
      </c>
      <c r="CH20" s="4">
        <v>44074</v>
      </c>
      <c r="CI20">
        <v>151.51669999999999</v>
      </c>
      <c r="CJ20" s="6">
        <f t="shared" si="34"/>
        <v>8.2505963530968984E-5</v>
      </c>
      <c r="CK20" s="4">
        <v>44074</v>
      </c>
      <c r="CL20">
        <v>539.57000000000005</v>
      </c>
      <c r="CM20" s="6">
        <f t="shared" si="35"/>
        <v>5.8160126759250709E-3</v>
      </c>
      <c r="CN20" s="4">
        <v>44074</v>
      </c>
      <c r="CO20">
        <v>216.42</v>
      </c>
      <c r="CP20" s="6">
        <f t="shared" si="36"/>
        <v>-6.9261670591497292E-4</v>
      </c>
    </row>
    <row r="21" spans="1:94" x14ac:dyDescent="0.35">
      <c r="A21" s="3">
        <v>44043</v>
      </c>
      <c r="B21" s="8"/>
      <c r="C21" s="8"/>
      <c r="D21" s="8"/>
      <c r="E21" s="3"/>
      <c r="F21" s="3"/>
      <c r="G21" s="3"/>
      <c r="H21" s="3"/>
      <c r="I21" s="3"/>
      <c r="Z21" s="7">
        <f t="shared" si="7"/>
        <v>0.10899054005891094</v>
      </c>
      <c r="AA21" s="7">
        <f t="shared" si="8"/>
        <v>0.10680880220533162</v>
      </c>
      <c r="AB21" s="7">
        <f t="shared" si="9"/>
        <v>4.946376779009376E-2</v>
      </c>
      <c r="AC21" s="7">
        <f t="shared" si="10"/>
        <v>1.2666582851395438E-2</v>
      </c>
      <c r="AD21" s="7">
        <f t="shared" si="11"/>
        <v>5.7075178414030009E-2</v>
      </c>
      <c r="AE21" s="7">
        <f t="shared" si="12"/>
        <v>2.482520451779105E-2</v>
      </c>
      <c r="AF21" s="7">
        <f t="shared" si="13"/>
        <v>-2.6985452006321629E-3</v>
      </c>
      <c r="AG21" s="7">
        <f t="shared" si="14"/>
        <v>1.154607592375834E-2</v>
      </c>
      <c r="AH21" s="7">
        <f t="shared" si="15"/>
        <v>7.4363314479159509E-3</v>
      </c>
      <c r="AI21" s="7">
        <f t="shared" si="16"/>
        <v>-4.6143506304607554E-3</v>
      </c>
      <c r="AJ21" s="7">
        <f t="shared" si="17"/>
        <v>7.4363314479159509E-3</v>
      </c>
      <c r="AK21" s="7">
        <f t="shared" si="18"/>
        <v>4.1968334511490915E-2</v>
      </c>
      <c r="AL21" s="7">
        <f t="shared" si="19"/>
        <v>7.9211999033616614E-5</v>
      </c>
      <c r="AM21" s="7">
        <f t="shared" si="20"/>
        <v>2.8805400533149412E-2</v>
      </c>
      <c r="AN21" s="7">
        <f t="shared" si="21"/>
        <v>1.0498320268757E-2</v>
      </c>
      <c r="AX21" s="4">
        <v>44043</v>
      </c>
      <c r="AY21">
        <v>3469.4270000000001</v>
      </c>
      <c r="AZ21" s="6">
        <f t="shared" si="22"/>
        <v>0.10899054005891094</v>
      </c>
      <c r="BA21" s="4">
        <v>44043</v>
      </c>
      <c r="BB21">
        <v>694.6</v>
      </c>
      <c r="BC21" s="6">
        <f t="shared" si="23"/>
        <v>0.10680880220533162</v>
      </c>
      <c r="BD21" s="4">
        <v>44043</v>
      </c>
      <c r="BE21">
        <v>933.54</v>
      </c>
      <c r="BF21" s="6">
        <f t="shared" si="24"/>
        <v>4.946376779009376E-2</v>
      </c>
      <c r="BG21" s="4">
        <v>44043</v>
      </c>
      <c r="BH21">
        <v>644.38</v>
      </c>
      <c r="BI21" s="6">
        <f t="shared" si="25"/>
        <v>1.2666582851395438E-2</v>
      </c>
      <c r="BJ21" s="4">
        <v>44043</v>
      </c>
      <c r="BK21">
        <v>146.55099999999999</v>
      </c>
      <c r="BL21" s="6">
        <f t="shared" si="26"/>
        <v>5.7075178414030009E-2</v>
      </c>
      <c r="BM21" s="4">
        <v>44043</v>
      </c>
      <c r="BN21">
        <v>199.12200000000001</v>
      </c>
      <c r="BO21" s="6">
        <f t="shared" si="27"/>
        <v>2.482520451779105E-2</v>
      </c>
      <c r="BP21" s="4">
        <v>44043</v>
      </c>
      <c r="BQ21">
        <v>189.959</v>
      </c>
      <c r="BR21" s="6">
        <f t="shared" si="28"/>
        <v>-2.6985452006321629E-3</v>
      </c>
      <c r="BS21" s="4">
        <v>44043</v>
      </c>
      <c r="BT21">
        <v>1400</v>
      </c>
      <c r="BU21" s="6">
        <f t="shared" si="29"/>
        <v>1.154607592375834E-2</v>
      </c>
      <c r="BV21" s="4">
        <v>44012</v>
      </c>
      <c r="BW21">
        <v>176.29349999999999</v>
      </c>
      <c r="BX21" s="6">
        <f t="shared" si="30"/>
        <v>7.4363314479159509E-3</v>
      </c>
      <c r="BY21" s="4">
        <v>44012</v>
      </c>
      <c r="BZ21">
        <v>992.29</v>
      </c>
      <c r="CA21" s="6">
        <f t="shared" si="31"/>
        <v>-4.6143506304607554E-3</v>
      </c>
      <c r="CB21" s="4">
        <v>44012</v>
      </c>
      <c r="CC21">
        <v>176.29349999999999</v>
      </c>
      <c r="CD21" s="6">
        <f t="shared" si="32"/>
        <v>7.4363314479159509E-3</v>
      </c>
      <c r="CE21" s="4">
        <v>44043</v>
      </c>
      <c r="CF21">
        <v>443.38170000000002</v>
      </c>
      <c r="CG21" s="6">
        <f t="shared" si="33"/>
        <v>4.1968334511490915E-2</v>
      </c>
      <c r="CH21" s="4">
        <v>44043</v>
      </c>
      <c r="CI21">
        <v>151.5042</v>
      </c>
      <c r="CJ21" s="6">
        <f t="shared" si="34"/>
        <v>7.9211999033616614E-5</v>
      </c>
      <c r="CK21" s="4">
        <v>44043</v>
      </c>
      <c r="CL21">
        <v>536.45000000000005</v>
      </c>
      <c r="CM21" s="6">
        <f t="shared" si="35"/>
        <v>2.8805400533149412E-2</v>
      </c>
      <c r="CN21" s="4">
        <v>44043</v>
      </c>
      <c r="CO21">
        <v>216.57</v>
      </c>
      <c r="CP21" s="6">
        <f t="shared" si="36"/>
        <v>1.0498320268757E-2</v>
      </c>
    </row>
    <row r="22" spans="1:94" x14ac:dyDescent="0.35">
      <c r="A22" s="3">
        <v>44012</v>
      </c>
      <c r="B22" s="8"/>
      <c r="C22" s="8"/>
      <c r="D22" s="8"/>
      <c r="E22" s="3"/>
      <c r="F22" s="3"/>
      <c r="G22" s="3"/>
      <c r="H22" s="3"/>
      <c r="I22" s="3"/>
      <c r="Z22" s="7">
        <f t="shared" si="7"/>
        <v>4.6353963375579454E-2</v>
      </c>
      <c r="AA22" s="7">
        <f t="shared" si="8"/>
        <v>7.2952641477175714E-2</v>
      </c>
      <c r="AB22" s="7">
        <f t="shared" si="9"/>
        <v>5.7855367527262752E-2</v>
      </c>
      <c r="AC22" s="7">
        <f t="shared" si="10"/>
        <v>3.723022755428055E-2</v>
      </c>
      <c r="AD22" s="7">
        <f t="shared" si="11"/>
        <v>2.2822729328406097E-2</v>
      </c>
      <c r="AE22" s="7">
        <f t="shared" si="12"/>
        <v>4.1192531006931425E-2</v>
      </c>
      <c r="AF22" s="7">
        <f t="shared" si="13"/>
        <v>-5.6848435493469405E-3</v>
      </c>
      <c r="AG22" s="7">
        <f t="shared" si="14"/>
        <v>2.1062804783580569E-2</v>
      </c>
      <c r="AH22" s="7">
        <f t="shared" si="15"/>
        <v>2.4093008176137725E-2</v>
      </c>
      <c r="AI22" s="7">
        <f t="shared" si="16"/>
        <v>2.1728212854492647E-2</v>
      </c>
      <c r="AJ22" s="7">
        <f t="shared" si="17"/>
        <v>2.4093008176137725E-2</v>
      </c>
      <c r="AK22" s="7">
        <f t="shared" si="18"/>
        <v>4.1270990988786324E-2</v>
      </c>
      <c r="AL22" s="7">
        <f t="shared" si="19"/>
        <v>6.667454438507404E-5</v>
      </c>
      <c r="AM22" s="7">
        <f t="shared" si="20"/>
        <v>-3.5353921418743747E-3</v>
      </c>
      <c r="AN22" s="7">
        <f t="shared" si="21"/>
        <v>6.2916705793971432E-3</v>
      </c>
      <c r="AX22" s="4">
        <v>44012</v>
      </c>
      <c r="AY22">
        <v>3128.4549999999999</v>
      </c>
      <c r="AZ22" s="6">
        <f t="shared" si="22"/>
        <v>4.6353963375579454E-2</v>
      </c>
      <c r="BA22" s="4">
        <v>44012</v>
      </c>
      <c r="BB22">
        <v>627.57000000000005</v>
      </c>
      <c r="BC22" s="6">
        <f t="shared" si="23"/>
        <v>7.2952641477175714E-2</v>
      </c>
      <c r="BD22" s="4">
        <v>44012</v>
      </c>
      <c r="BE22">
        <v>889.54</v>
      </c>
      <c r="BF22" s="6">
        <f t="shared" si="24"/>
        <v>5.7855367527262752E-2</v>
      </c>
      <c r="BG22" s="4">
        <v>44012</v>
      </c>
      <c r="BH22">
        <v>636.32000000000005</v>
      </c>
      <c r="BI22" s="6">
        <f t="shared" si="25"/>
        <v>3.723022755428055E-2</v>
      </c>
      <c r="BJ22" s="4">
        <v>44012</v>
      </c>
      <c r="BK22">
        <v>138.63820000000001</v>
      </c>
      <c r="BL22" s="6">
        <f t="shared" si="26"/>
        <v>2.2822729328406097E-2</v>
      </c>
      <c r="BM22" s="4">
        <v>44012</v>
      </c>
      <c r="BN22">
        <v>194.29849999999999</v>
      </c>
      <c r="BO22" s="6">
        <f t="shared" si="27"/>
        <v>4.1192531006931425E-2</v>
      </c>
      <c r="BP22" s="4">
        <v>44012</v>
      </c>
      <c r="BQ22">
        <v>190.47300000000001</v>
      </c>
      <c r="BR22" s="6">
        <f t="shared" si="28"/>
        <v>-5.6848435493469405E-3</v>
      </c>
      <c r="BS22" s="4">
        <v>44012</v>
      </c>
      <c r="BT22">
        <v>1384.02</v>
      </c>
      <c r="BU22" s="6">
        <f t="shared" si="29"/>
        <v>2.1062804783580569E-2</v>
      </c>
      <c r="BV22" s="4">
        <v>43982</v>
      </c>
      <c r="BW22">
        <v>174.9922</v>
      </c>
      <c r="BX22" s="6">
        <f t="shared" si="30"/>
        <v>2.4093008176137725E-2</v>
      </c>
      <c r="BY22" s="4">
        <v>43982</v>
      </c>
      <c r="BZ22">
        <v>996.89</v>
      </c>
      <c r="CA22" s="6">
        <f t="shared" si="31"/>
        <v>2.1728212854492647E-2</v>
      </c>
      <c r="CB22" s="4">
        <v>43982</v>
      </c>
      <c r="CC22">
        <v>174.9922</v>
      </c>
      <c r="CD22" s="6">
        <f t="shared" si="32"/>
        <v>2.4093008176137725E-2</v>
      </c>
      <c r="CE22" s="4">
        <v>44012</v>
      </c>
      <c r="CF22">
        <v>425.52319999999997</v>
      </c>
      <c r="CG22" s="6">
        <f t="shared" si="33"/>
        <v>4.1270990988786324E-2</v>
      </c>
      <c r="CH22" s="4">
        <v>44012</v>
      </c>
      <c r="CI22">
        <v>151.4922</v>
      </c>
      <c r="CJ22" s="6">
        <f t="shared" si="34"/>
        <v>6.667454438507404E-5</v>
      </c>
      <c r="CK22" s="4">
        <v>44012</v>
      </c>
      <c r="CL22">
        <v>521.42999999999995</v>
      </c>
      <c r="CM22" s="6">
        <f t="shared" si="35"/>
        <v>-3.5353921418743747E-3</v>
      </c>
      <c r="CN22" s="4">
        <v>44012</v>
      </c>
      <c r="CO22">
        <v>214.32</v>
      </c>
      <c r="CP22" s="6">
        <f t="shared" si="36"/>
        <v>6.2916705793971432E-3</v>
      </c>
    </row>
    <row r="23" spans="1:94" x14ac:dyDescent="0.35">
      <c r="A23" s="3">
        <v>43982</v>
      </c>
      <c r="B23" s="8"/>
      <c r="C23" s="8"/>
      <c r="D23" s="8"/>
      <c r="E23" s="3"/>
      <c r="F23" s="3"/>
      <c r="G23" s="3"/>
      <c r="H23" s="3"/>
      <c r="I23" s="3"/>
      <c r="Z23" s="7">
        <f t="shared" si="7"/>
        <v>-2.5680878554265683E-3</v>
      </c>
      <c r="AA23" s="7">
        <f t="shared" si="8"/>
        <v>3.1224104797334087E-2</v>
      </c>
      <c r="AB23" s="7">
        <f t="shared" si="9"/>
        <v>-4.2419204227116404E-2</v>
      </c>
      <c r="AC23" s="7">
        <f t="shared" si="10"/>
        <v>1.3128994434627592E-2</v>
      </c>
      <c r="AD23" s="7">
        <f t="shared" si="11"/>
        <v>4.3404394863370589E-2</v>
      </c>
      <c r="AE23" s="7">
        <f t="shared" si="12"/>
        <v>3.5641406010234813E-2</v>
      </c>
      <c r="AF23" s="7">
        <f t="shared" si="13"/>
        <v>-1.1277593975648667E-2</v>
      </c>
      <c r="AG23" s="7">
        <f t="shared" si="14"/>
        <v>2.1000459479206767E-2</v>
      </c>
      <c r="AH23" s="7">
        <f t="shared" si="15"/>
        <v>4.3250160417555771E-2</v>
      </c>
      <c r="AI23" s="7">
        <f t="shared" si="16"/>
        <v>2.8677160539383701E-2</v>
      </c>
      <c r="AJ23" s="7">
        <f t="shared" si="17"/>
        <v>4.3250160417555771E-2</v>
      </c>
      <c r="AK23" s="7">
        <f t="shared" si="18"/>
        <v>1.8422479696719361E-2</v>
      </c>
      <c r="AL23" s="7">
        <f t="shared" si="19"/>
        <v>4.0270405872900968E-5</v>
      </c>
      <c r="AM23" s="7">
        <f t="shared" si="20"/>
        <v>1.3203467345336514E-3</v>
      </c>
      <c r="AN23" s="7">
        <f t="shared" si="21"/>
        <v>-3.6023391812865977E-3</v>
      </c>
      <c r="AX23" s="4">
        <v>43980</v>
      </c>
      <c r="AY23">
        <v>2989.8629999999998</v>
      </c>
      <c r="AZ23" s="6">
        <f t="shared" si="22"/>
        <v>-2.5680878554265683E-3</v>
      </c>
      <c r="BA23" s="4">
        <v>43980</v>
      </c>
      <c r="BB23">
        <v>584.9</v>
      </c>
      <c r="BC23" s="6">
        <f t="shared" si="23"/>
        <v>3.1224104797334087E-2</v>
      </c>
      <c r="BD23" s="4">
        <v>43980</v>
      </c>
      <c r="BE23">
        <v>840.89</v>
      </c>
      <c r="BF23" s="6">
        <f t="shared" si="24"/>
        <v>-4.2419204227116404E-2</v>
      </c>
      <c r="BG23" s="4">
        <v>43980</v>
      </c>
      <c r="BH23">
        <v>613.48</v>
      </c>
      <c r="BI23" s="6">
        <f t="shared" si="25"/>
        <v>1.3128994434627592E-2</v>
      </c>
      <c r="BJ23" s="4">
        <v>43980</v>
      </c>
      <c r="BK23">
        <v>135.54470000000001</v>
      </c>
      <c r="BL23" s="6">
        <f t="shared" si="26"/>
        <v>4.3404394863370589E-2</v>
      </c>
      <c r="BM23" s="4">
        <v>43980</v>
      </c>
      <c r="BN23">
        <v>186.61150000000001</v>
      </c>
      <c r="BO23" s="6">
        <f t="shared" si="27"/>
        <v>3.5641406010234813E-2</v>
      </c>
      <c r="BP23" s="4">
        <v>43980</v>
      </c>
      <c r="BQ23">
        <v>191.56200000000001</v>
      </c>
      <c r="BR23" s="6">
        <f t="shared" si="28"/>
        <v>-1.1277593975648667E-2</v>
      </c>
      <c r="BS23" s="4">
        <v>43980</v>
      </c>
      <c r="BT23">
        <v>1355.47</v>
      </c>
      <c r="BU23" s="6">
        <f t="shared" si="29"/>
        <v>2.1000459479206767E-2</v>
      </c>
      <c r="BV23" s="4">
        <v>43951</v>
      </c>
      <c r="BW23">
        <v>170.87530000000001</v>
      </c>
      <c r="BX23" s="6">
        <f t="shared" si="30"/>
        <v>4.3250160417555771E-2</v>
      </c>
      <c r="BY23" s="4">
        <v>43951</v>
      </c>
      <c r="BZ23">
        <v>975.69</v>
      </c>
      <c r="CA23" s="6">
        <f t="shared" si="31"/>
        <v>2.8677160539383701E-2</v>
      </c>
      <c r="CB23" s="4">
        <v>43951</v>
      </c>
      <c r="CC23">
        <v>170.87530000000001</v>
      </c>
      <c r="CD23" s="6">
        <f t="shared" si="32"/>
        <v>4.3250160417555771E-2</v>
      </c>
      <c r="CE23" s="4">
        <v>43982</v>
      </c>
      <c r="CF23">
        <v>408.65750000000003</v>
      </c>
      <c r="CG23" s="6">
        <f t="shared" si="33"/>
        <v>1.8422479696719361E-2</v>
      </c>
      <c r="CH23" s="4">
        <v>43980</v>
      </c>
      <c r="CI23">
        <v>151.4821</v>
      </c>
      <c r="CJ23" s="6">
        <f t="shared" si="34"/>
        <v>4.0270405872900968E-5</v>
      </c>
      <c r="CK23" s="4">
        <v>43982</v>
      </c>
      <c r="CL23">
        <v>523.28</v>
      </c>
      <c r="CM23" s="6">
        <f t="shared" si="35"/>
        <v>1.3203467345336514E-3</v>
      </c>
      <c r="CN23" s="4">
        <v>43982</v>
      </c>
      <c r="CO23">
        <v>212.98</v>
      </c>
      <c r="CP23" s="6">
        <f t="shared" si="36"/>
        <v>-3.6023391812865977E-3</v>
      </c>
    </row>
    <row r="24" spans="1:94" x14ac:dyDescent="0.35">
      <c r="A24" s="3">
        <v>43951</v>
      </c>
      <c r="B24" s="3"/>
      <c r="D24" s="3"/>
      <c r="E24" s="3"/>
      <c r="F24" s="3"/>
      <c r="G24" s="3"/>
      <c r="H24" s="3"/>
      <c r="I24" s="3"/>
      <c r="Z24" s="7">
        <f t="shared" si="7"/>
        <v>4.0008368470849417E-2</v>
      </c>
      <c r="AA24" s="7">
        <f t="shared" si="8"/>
        <v>5.8111334975002038E-2</v>
      </c>
      <c r="AB24" s="7">
        <f t="shared" si="9"/>
        <v>0.1635154293588435</v>
      </c>
      <c r="AC24" s="7">
        <f t="shared" si="10"/>
        <v>9.8526903958491965E-2</v>
      </c>
      <c r="AD24" s="7">
        <f t="shared" si="11"/>
        <v>-1.5383985708211268E-2</v>
      </c>
      <c r="AE24" s="7">
        <f t="shared" si="12"/>
        <v>4.6577193136322817E-2</v>
      </c>
      <c r="AF24" s="7">
        <f t="shared" si="13"/>
        <v>8.1957829444456905E-3</v>
      </c>
      <c r="AG24" s="7">
        <f t="shared" si="14"/>
        <v>4.126339236693901E-2</v>
      </c>
      <c r="AH24" s="7">
        <f t="shared" si="15"/>
        <v>-8.4388839012697406E-2</v>
      </c>
      <c r="AI24" s="7">
        <f t="shared" si="16"/>
        <v>-6.1857709464605365E-2</v>
      </c>
      <c r="AJ24" s="7">
        <f t="shared" si="17"/>
        <v>-8.4388839012697406E-2</v>
      </c>
      <c r="AK24" s="7">
        <f t="shared" si="18"/>
        <v>4.6626248209391333E-2</v>
      </c>
      <c r="AL24" s="7">
        <f t="shared" si="19"/>
        <v>4.1592476911291082E-5</v>
      </c>
      <c r="AM24" s="7">
        <f t="shared" si="20"/>
        <v>7.0917885567826095E-3</v>
      </c>
      <c r="AN24" s="7">
        <f t="shared" si="21"/>
        <v>-1.7602720838312401E-2</v>
      </c>
      <c r="AX24" s="4">
        <v>43951</v>
      </c>
      <c r="AY24">
        <v>2997.5610000000001</v>
      </c>
      <c r="AZ24" s="6">
        <f t="shared" si="22"/>
        <v>4.0008368470849417E-2</v>
      </c>
      <c r="BA24" s="4">
        <v>43951</v>
      </c>
      <c r="BB24">
        <v>567.19000000000005</v>
      </c>
      <c r="BC24" s="6">
        <f t="shared" si="23"/>
        <v>5.8111334975002038E-2</v>
      </c>
      <c r="BD24" s="4">
        <v>43951</v>
      </c>
      <c r="BE24">
        <v>878.14</v>
      </c>
      <c r="BF24" s="6">
        <f t="shared" si="24"/>
        <v>0.1635154293588435</v>
      </c>
      <c r="BG24" s="4">
        <v>43951</v>
      </c>
      <c r="BH24">
        <v>605.53</v>
      </c>
      <c r="BI24" s="6">
        <f t="shared" si="25"/>
        <v>9.8526903958491965E-2</v>
      </c>
      <c r="BJ24" s="4">
        <v>43951</v>
      </c>
      <c r="BK24">
        <v>129.90620000000001</v>
      </c>
      <c r="BL24" s="6">
        <f t="shared" si="26"/>
        <v>-1.5383985708211268E-2</v>
      </c>
      <c r="BM24" s="4">
        <v>43951</v>
      </c>
      <c r="BN24">
        <v>180.1893</v>
      </c>
      <c r="BO24" s="6">
        <f t="shared" si="27"/>
        <v>4.6577193136322817E-2</v>
      </c>
      <c r="BP24" s="4">
        <v>43951</v>
      </c>
      <c r="BQ24">
        <v>193.74700000000001</v>
      </c>
      <c r="BR24" s="6">
        <f t="shared" si="28"/>
        <v>8.1957829444456905E-3</v>
      </c>
      <c r="BS24" s="4">
        <v>43951</v>
      </c>
      <c r="BT24">
        <v>1327.59</v>
      </c>
      <c r="BU24" s="6">
        <f t="shared" si="29"/>
        <v>4.126339236693901E-2</v>
      </c>
      <c r="BV24" s="4">
        <v>43921</v>
      </c>
      <c r="BW24">
        <v>163.79130000000001</v>
      </c>
      <c r="BX24" s="6">
        <f t="shared" si="30"/>
        <v>-8.4388839012697406E-2</v>
      </c>
      <c r="BY24" s="4">
        <v>43921</v>
      </c>
      <c r="BZ24">
        <v>948.49</v>
      </c>
      <c r="CA24" s="6">
        <f t="shared" si="31"/>
        <v>-6.1857709464605365E-2</v>
      </c>
      <c r="CB24" s="4">
        <v>43921</v>
      </c>
      <c r="CC24">
        <v>163.79130000000001</v>
      </c>
      <c r="CD24" s="6">
        <f t="shared" si="32"/>
        <v>-8.4388839012697406E-2</v>
      </c>
      <c r="CE24" s="4">
        <v>43951</v>
      </c>
      <c r="CF24">
        <v>401.26519999999999</v>
      </c>
      <c r="CG24" s="6">
        <f t="shared" si="33"/>
        <v>4.6626248209391333E-2</v>
      </c>
      <c r="CH24" s="4">
        <v>43951</v>
      </c>
      <c r="CI24">
        <v>151.476</v>
      </c>
      <c r="CJ24" s="6">
        <f t="shared" si="34"/>
        <v>4.1592476911291082E-5</v>
      </c>
      <c r="CK24" s="4">
        <v>43951</v>
      </c>
      <c r="CL24">
        <v>522.59</v>
      </c>
      <c r="CM24" s="6">
        <f t="shared" si="35"/>
        <v>7.0917885567826095E-3</v>
      </c>
      <c r="CN24" s="4">
        <v>43951</v>
      </c>
      <c r="CO24">
        <v>213.75</v>
      </c>
      <c r="CP24" s="6">
        <f t="shared" si="36"/>
        <v>-1.7602720838312401E-2</v>
      </c>
    </row>
    <row r="25" spans="1:94" x14ac:dyDescent="0.35">
      <c r="A25" s="3">
        <v>43921</v>
      </c>
      <c r="B25" s="3"/>
      <c r="C25" s="3"/>
      <c r="D25" s="3"/>
      <c r="E25" s="3"/>
      <c r="F25" s="3"/>
      <c r="G25" s="3"/>
      <c r="H25" s="3"/>
      <c r="I25" s="3"/>
      <c r="Z25" s="7">
        <f t="shared" si="7"/>
        <v>-4.5096283947197946E-2</v>
      </c>
      <c r="AA25" s="7">
        <f t="shared" si="8"/>
        <v>-7.8367318867989477E-2</v>
      </c>
      <c r="AB25" s="7">
        <f t="shared" si="9"/>
        <v>-0.25051638530287984</v>
      </c>
      <c r="AC25" s="7">
        <f t="shared" si="10"/>
        <v>-0.19834205933682372</v>
      </c>
      <c r="AD25" s="7">
        <f t="shared" si="11"/>
        <v>-0.12809140984083239</v>
      </c>
      <c r="AE25" s="7">
        <f t="shared" si="12"/>
        <v>-0.12865898990900951</v>
      </c>
      <c r="AF25" s="7">
        <f t="shared" si="13"/>
        <v>4.589793720660271E-3</v>
      </c>
      <c r="AG25" s="7">
        <f t="shared" si="14"/>
        <v>-8.234548974729923E-2</v>
      </c>
      <c r="AH25" s="7">
        <f t="shared" si="15"/>
        <v>-3.9805521426619889E-2</v>
      </c>
      <c r="AI25" s="7">
        <f t="shared" si="16"/>
        <v>-2.0386214113383747E-2</v>
      </c>
      <c r="AJ25" s="7">
        <f t="shared" si="17"/>
        <v>-3.9805521426619889E-2</v>
      </c>
      <c r="AK25" s="7">
        <f t="shared" si="18"/>
        <v>-7.4083609175959422E-2</v>
      </c>
      <c r="AL25" s="7">
        <f t="shared" si="19"/>
        <v>6.4741295763993381E-4</v>
      </c>
      <c r="AM25" s="7">
        <f t="shared" si="20"/>
        <v>1.3080572421467623E-2</v>
      </c>
      <c r="AN25" s="7">
        <f t="shared" si="21"/>
        <v>0.20209944751381223</v>
      </c>
      <c r="AX25" s="4">
        <v>43921</v>
      </c>
      <c r="AY25">
        <v>2882.2469999999998</v>
      </c>
      <c r="AZ25" s="6">
        <f t="shared" si="22"/>
        <v>-4.5096283947197946E-2</v>
      </c>
      <c r="BA25" s="4">
        <v>43921</v>
      </c>
      <c r="BB25">
        <v>536.04</v>
      </c>
      <c r="BC25" s="6">
        <f t="shared" si="23"/>
        <v>-7.8367318867989477E-2</v>
      </c>
      <c r="BD25" s="4">
        <v>43921</v>
      </c>
      <c r="BE25">
        <v>754.73</v>
      </c>
      <c r="BF25" s="6">
        <f t="shared" si="24"/>
        <v>-0.25051638530287984</v>
      </c>
      <c r="BG25" s="4">
        <v>43921</v>
      </c>
      <c r="BH25">
        <v>551.22</v>
      </c>
      <c r="BI25" s="6">
        <f t="shared" si="25"/>
        <v>-0.19834205933682372</v>
      </c>
      <c r="BJ25" s="4">
        <v>43921</v>
      </c>
      <c r="BK25">
        <v>131.9359</v>
      </c>
      <c r="BL25" s="6">
        <f t="shared" si="26"/>
        <v>-0.12809140984083239</v>
      </c>
      <c r="BM25" s="4">
        <v>43921</v>
      </c>
      <c r="BN25">
        <v>172.17009999999999</v>
      </c>
      <c r="BO25" s="6">
        <f t="shared" si="27"/>
        <v>-0.12865898990900951</v>
      </c>
      <c r="BP25" s="4">
        <v>43921</v>
      </c>
      <c r="BQ25">
        <v>192.172</v>
      </c>
      <c r="BR25" s="6">
        <f t="shared" si="28"/>
        <v>4.589793720660271E-3</v>
      </c>
      <c r="BS25" s="4">
        <v>43921</v>
      </c>
      <c r="BT25">
        <v>1274.98</v>
      </c>
      <c r="BU25" s="6">
        <f t="shared" si="29"/>
        <v>-8.234548974729923E-2</v>
      </c>
      <c r="BV25" s="4">
        <v>43890</v>
      </c>
      <c r="BW25">
        <v>178.88740000000001</v>
      </c>
      <c r="BX25" s="6">
        <f t="shared" si="30"/>
        <v>-3.9805521426619889E-2</v>
      </c>
      <c r="BY25" s="4">
        <v>43890</v>
      </c>
      <c r="BZ25">
        <v>1011.03</v>
      </c>
      <c r="CA25" s="6">
        <f t="shared" si="31"/>
        <v>-2.0386214113383747E-2</v>
      </c>
      <c r="CB25" s="4">
        <v>43890</v>
      </c>
      <c r="CC25">
        <v>178.88740000000001</v>
      </c>
      <c r="CD25" s="6">
        <f t="shared" si="32"/>
        <v>-3.9805521426619889E-2</v>
      </c>
      <c r="CE25" s="4">
        <v>43921</v>
      </c>
      <c r="CF25">
        <v>383.38920000000002</v>
      </c>
      <c r="CG25" s="6">
        <f t="shared" si="33"/>
        <v>-7.4083609175959422E-2</v>
      </c>
      <c r="CH25" s="4">
        <v>43921</v>
      </c>
      <c r="CI25">
        <v>151.46969999999999</v>
      </c>
      <c r="CJ25" s="6">
        <f t="shared" si="34"/>
        <v>6.4741295763993381E-4</v>
      </c>
      <c r="CK25" s="4">
        <v>43921</v>
      </c>
      <c r="CL25">
        <v>518.91</v>
      </c>
      <c r="CM25" s="6">
        <f t="shared" si="35"/>
        <v>1.3080572421467623E-2</v>
      </c>
      <c r="CN25" s="4">
        <v>43921</v>
      </c>
      <c r="CO25">
        <v>217.58</v>
      </c>
      <c r="CP25" s="6">
        <f t="shared" si="36"/>
        <v>0.20209944751381223</v>
      </c>
    </row>
    <row r="26" spans="1:94" x14ac:dyDescent="0.35">
      <c r="A26" s="3">
        <v>43890</v>
      </c>
      <c r="B26" s="3"/>
      <c r="C26" s="3"/>
      <c r="D26" s="3"/>
      <c r="E26" s="3"/>
      <c r="F26" s="3"/>
      <c r="G26" s="3"/>
      <c r="H26" s="3"/>
      <c r="I26" s="3"/>
      <c r="Z26" s="7">
        <f t="shared" si="7"/>
        <v>-3.2240026829817289E-2</v>
      </c>
      <c r="AA26" s="7">
        <f t="shared" si="8"/>
        <v>1.5476415662138125E-4</v>
      </c>
      <c r="AB26" s="7">
        <f t="shared" si="9"/>
        <v>-6.4491555340852144E-2</v>
      </c>
      <c r="AC26" s="7">
        <f t="shared" si="10"/>
        <v>-9.2875989445910259E-2</v>
      </c>
      <c r="AD26" s="7">
        <f t="shared" si="11"/>
        <v>-5.0402227548021608E-2</v>
      </c>
      <c r="AE26" s="7">
        <f t="shared" si="12"/>
        <v>1.3947107419586659E-3</v>
      </c>
      <c r="AF26" s="7">
        <f t="shared" si="13"/>
        <v>2.7611547428473278E-2</v>
      </c>
      <c r="AG26" s="7">
        <f t="shared" si="14"/>
        <v>3.9235238012659789E-3</v>
      </c>
      <c r="AH26" s="7">
        <f t="shared" si="15"/>
        <v>-8.7508246961925645E-3</v>
      </c>
      <c r="AI26" s="7">
        <f t="shared" si="16"/>
        <v>3.8758563220026184E-5</v>
      </c>
      <c r="AJ26" s="7">
        <f t="shared" si="17"/>
        <v>-8.7508246961925645E-3</v>
      </c>
      <c r="AK26" s="7">
        <f t="shared" si="18"/>
        <v>-1.3189971093837037E-2</v>
      </c>
      <c r="AL26" s="7">
        <f t="shared" si="19"/>
        <v>1.2322618453899452E-3</v>
      </c>
      <c r="AM26" s="7">
        <f t="shared" si="20"/>
        <v>-1.012658227848103E-2</v>
      </c>
      <c r="AN26" s="7">
        <f t="shared" si="21"/>
        <v>9.266525807425291E-2</v>
      </c>
      <c r="AX26" s="4">
        <v>43889</v>
      </c>
      <c r="AY26">
        <v>3018.364</v>
      </c>
      <c r="AZ26" s="6">
        <f t="shared" si="22"/>
        <v>-3.2240026829817289E-2</v>
      </c>
      <c r="BA26" s="4">
        <v>43889</v>
      </c>
      <c r="BB26">
        <v>581.62</v>
      </c>
      <c r="BC26" s="6">
        <f t="shared" si="23"/>
        <v>1.5476415662138125E-4</v>
      </c>
      <c r="BD26" s="4">
        <v>43889</v>
      </c>
      <c r="BE26">
        <v>1007</v>
      </c>
      <c r="BF26" s="6">
        <f t="shared" si="24"/>
        <v>-6.4491555340852144E-2</v>
      </c>
      <c r="BG26" s="4">
        <v>43889</v>
      </c>
      <c r="BH26">
        <v>687.6</v>
      </c>
      <c r="BI26" s="6">
        <f t="shared" si="25"/>
        <v>-9.2875989445910259E-2</v>
      </c>
      <c r="BJ26" s="4">
        <v>43889</v>
      </c>
      <c r="BK26">
        <v>151.3185</v>
      </c>
      <c r="BL26" s="6">
        <f t="shared" si="26"/>
        <v>-5.0402227548021608E-2</v>
      </c>
      <c r="BM26" s="4">
        <v>43889</v>
      </c>
      <c r="BN26">
        <v>197.59209999999999</v>
      </c>
      <c r="BO26" s="6">
        <f t="shared" si="27"/>
        <v>1.3947107419586659E-3</v>
      </c>
      <c r="BP26" s="4">
        <v>43889</v>
      </c>
      <c r="BQ26">
        <v>191.29400000000001</v>
      </c>
      <c r="BR26" s="6">
        <f t="shared" si="28"/>
        <v>2.7611547428473278E-2</v>
      </c>
      <c r="BS26" s="4">
        <v>43889</v>
      </c>
      <c r="BT26">
        <v>1389.39</v>
      </c>
      <c r="BU26" s="6">
        <f t="shared" si="29"/>
        <v>3.9235238012659789E-3</v>
      </c>
      <c r="BV26" s="4">
        <v>43861</v>
      </c>
      <c r="BW26">
        <v>186.30330000000001</v>
      </c>
      <c r="BX26" s="6">
        <f t="shared" si="30"/>
        <v>-8.7508246961925645E-3</v>
      </c>
      <c r="BY26" s="4">
        <v>43861</v>
      </c>
      <c r="BZ26">
        <v>1032.07</v>
      </c>
      <c r="CA26" s="6">
        <f t="shared" si="31"/>
        <v>3.8758563220026184E-5</v>
      </c>
      <c r="CB26" s="4">
        <v>43861</v>
      </c>
      <c r="CC26">
        <v>186.30330000000001</v>
      </c>
      <c r="CD26" s="6">
        <f t="shared" si="32"/>
        <v>-8.7508246961925645E-3</v>
      </c>
      <c r="CE26" s="4">
        <v>43890</v>
      </c>
      <c r="CF26">
        <v>414.06459999999998</v>
      </c>
      <c r="CG26" s="6">
        <f t="shared" si="33"/>
        <v>-1.3189971093837037E-2</v>
      </c>
      <c r="CH26" s="4">
        <v>43889</v>
      </c>
      <c r="CI26">
        <v>151.3717</v>
      </c>
      <c r="CJ26" s="6">
        <f t="shared" si="34"/>
        <v>1.2322618453899452E-3</v>
      </c>
      <c r="CK26" s="4">
        <v>43890</v>
      </c>
      <c r="CL26">
        <v>512.21</v>
      </c>
      <c r="CM26" s="6">
        <f t="shared" si="35"/>
        <v>-1.012658227848103E-2</v>
      </c>
      <c r="CN26" s="4">
        <v>43890</v>
      </c>
      <c r="CO26">
        <v>181</v>
      </c>
      <c r="CP26" s="6">
        <f t="shared" si="36"/>
        <v>9.266525807425291E-2</v>
      </c>
    </row>
    <row r="27" spans="1:94" x14ac:dyDescent="0.35">
      <c r="A27" s="3">
        <v>43861</v>
      </c>
      <c r="B27" s="3"/>
      <c r="C27" s="1"/>
      <c r="D27" s="7"/>
      <c r="E27" s="3"/>
      <c r="F27" s="3"/>
      <c r="G27" s="3"/>
      <c r="H27" s="3"/>
      <c r="I27" s="3"/>
      <c r="Z27" s="7">
        <f t="shared" si="7"/>
        <v>-2.4111249861935722E-2</v>
      </c>
      <c r="AA27" s="7">
        <f t="shared" si="8"/>
        <v>-3.2766162699798818E-2</v>
      </c>
      <c r="AB27" s="7">
        <f t="shared" si="9"/>
        <v>4.9011828187869337E-3</v>
      </c>
      <c r="AC27" s="7">
        <f t="shared" si="10"/>
        <v>-5.1599019068114718E-2</v>
      </c>
      <c r="AD27" s="7">
        <f t="shared" si="11"/>
        <v>-7.3568552395813586E-2</v>
      </c>
      <c r="AE27" s="7">
        <f t="shared" si="12"/>
        <v>5.19057759121337E-3</v>
      </c>
      <c r="AF27" s="7">
        <f t="shared" si="13"/>
        <v>1.5619970429535545E-2</v>
      </c>
      <c r="AG27" s="7">
        <f t="shared" si="14"/>
        <v>5.9457180653884082E-3</v>
      </c>
      <c r="AH27" s="7">
        <f t="shared" si="15"/>
        <v>2.2728818622732398E-2</v>
      </c>
      <c r="AI27" s="7">
        <f t="shared" si="16"/>
        <v>1.5148087308066827E-2</v>
      </c>
      <c r="AJ27" s="7">
        <f t="shared" si="17"/>
        <v>2.2728818622732398E-2</v>
      </c>
      <c r="AK27" s="7">
        <f t="shared" si="18"/>
        <v>-2.4790683001384307E-3</v>
      </c>
      <c r="AL27" s="7">
        <f t="shared" si="19"/>
        <v>1.3352425889399055E-3</v>
      </c>
      <c r="AM27" s="7">
        <f t="shared" si="20"/>
        <v>4.035935347420379E-3</v>
      </c>
      <c r="AN27" s="7">
        <f t="shared" si="21"/>
        <v>3.635262041805479E-3</v>
      </c>
      <c r="AX27" s="4">
        <v>43861</v>
      </c>
      <c r="AY27">
        <v>3118.9180000000001</v>
      </c>
      <c r="AZ27" s="6">
        <f t="shared" si="22"/>
        <v>-2.4111249861935722E-2</v>
      </c>
      <c r="BA27" s="4">
        <v>43861</v>
      </c>
      <c r="BB27">
        <v>581.53</v>
      </c>
      <c r="BC27" s="6">
        <f t="shared" si="23"/>
        <v>-3.2766162699798818E-2</v>
      </c>
      <c r="BD27" s="4">
        <v>43861</v>
      </c>
      <c r="BE27">
        <v>1076.42</v>
      </c>
      <c r="BF27" s="6">
        <f t="shared" si="24"/>
        <v>4.9011828187869337E-3</v>
      </c>
      <c r="BG27" s="4">
        <v>43861</v>
      </c>
      <c r="BH27">
        <v>758</v>
      </c>
      <c r="BI27" s="6">
        <f t="shared" si="25"/>
        <v>-5.1599019068114718E-2</v>
      </c>
      <c r="BJ27" s="4">
        <v>43861</v>
      </c>
      <c r="BK27">
        <v>159.3501</v>
      </c>
      <c r="BL27" s="6">
        <f t="shared" si="26"/>
        <v>-7.3568552395813586E-2</v>
      </c>
      <c r="BM27" s="4">
        <v>43861</v>
      </c>
      <c r="BN27">
        <v>197.3169</v>
      </c>
      <c r="BO27" s="6">
        <f t="shared" si="27"/>
        <v>5.19057759121337E-3</v>
      </c>
      <c r="BP27" s="4">
        <v>43861</v>
      </c>
      <c r="BQ27">
        <v>186.154</v>
      </c>
      <c r="BR27" s="6">
        <f t="shared" si="28"/>
        <v>1.5619970429535545E-2</v>
      </c>
      <c r="BS27" s="4">
        <v>43861</v>
      </c>
      <c r="BT27">
        <v>1383.96</v>
      </c>
      <c r="BU27" s="6">
        <f t="shared" si="29"/>
        <v>5.9457180653884082E-3</v>
      </c>
      <c r="BV27" s="4">
        <v>43830</v>
      </c>
      <c r="BW27">
        <v>187.94800000000001</v>
      </c>
      <c r="BX27" s="6">
        <f t="shared" si="30"/>
        <v>2.2728818622732398E-2</v>
      </c>
      <c r="BY27" s="4">
        <v>43830</v>
      </c>
      <c r="BZ27">
        <v>1032.03</v>
      </c>
      <c r="CA27" s="6">
        <f t="shared" si="31"/>
        <v>1.5148087308066827E-2</v>
      </c>
      <c r="CB27" s="4">
        <v>43830</v>
      </c>
      <c r="CC27">
        <v>187.94800000000001</v>
      </c>
      <c r="CD27" s="6">
        <f t="shared" si="32"/>
        <v>2.2728818622732398E-2</v>
      </c>
      <c r="CE27" s="4">
        <v>43861</v>
      </c>
      <c r="CF27">
        <v>419.59910000000002</v>
      </c>
      <c r="CG27" s="6">
        <f t="shared" si="33"/>
        <v>-2.4790683001384307E-3</v>
      </c>
      <c r="CH27" s="4">
        <v>43861</v>
      </c>
      <c r="CI27">
        <v>151.18539999999999</v>
      </c>
      <c r="CJ27" s="6">
        <f t="shared" si="34"/>
        <v>1.3352425889399055E-3</v>
      </c>
      <c r="CK27" s="4">
        <v>43861</v>
      </c>
      <c r="CL27">
        <v>517.45000000000005</v>
      </c>
      <c r="CM27" s="6">
        <f t="shared" si="35"/>
        <v>4.035935347420379E-3</v>
      </c>
      <c r="CN27" s="4">
        <v>43861</v>
      </c>
      <c r="CO27">
        <v>165.65</v>
      </c>
      <c r="CP27" s="6">
        <f t="shared" si="36"/>
        <v>3.635262041805479E-3</v>
      </c>
    </row>
    <row r="28" spans="1:94" x14ac:dyDescent="0.35">
      <c r="A28" s="3">
        <v>43830</v>
      </c>
      <c r="B28" s="3"/>
      <c r="C28" s="1"/>
      <c r="D28" s="7"/>
      <c r="E28" s="3"/>
      <c r="F28" s="3"/>
      <c r="G28" s="3"/>
      <c r="H28" s="3"/>
      <c r="I28" s="3"/>
      <c r="Z28" s="7">
        <f t="shared" si="7"/>
        <v>6.1986780229624755E-2</v>
      </c>
      <c r="AA28" s="7">
        <f t="shared" si="8"/>
        <v>6.4783494199946945E-2</v>
      </c>
      <c r="AB28" s="7">
        <f t="shared" si="9"/>
        <v>-2.7928540175205041E-3</v>
      </c>
      <c r="AC28" s="7">
        <f t="shared" si="10"/>
        <v>3.1770006325600626E-2</v>
      </c>
      <c r="AD28" s="7">
        <f t="shared" si="11"/>
        <v>5.0413742984689994E-2</v>
      </c>
      <c r="AE28" s="7">
        <f t="shared" si="12"/>
        <v>9.1399294982882906E-3</v>
      </c>
      <c r="AF28" s="7">
        <f t="shared" si="13"/>
        <v>7.2151578762267316E-3</v>
      </c>
      <c r="AG28" s="7">
        <f t="shared" si="14"/>
        <v>3.3694098427607942E-3</v>
      </c>
      <c r="AH28" s="7">
        <f t="shared" si="15"/>
        <v>2.5230676574911227E-3</v>
      </c>
      <c r="AI28" s="7">
        <f t="shared" si="16"/>
        <v>-1.7968305088074553E-3</v>
      </c>
      <c r="AJ28" s="7">
        <f t="shared" si="17"/>
        <v>2.5230676574911227E-3</v>
      </c>
      <c r="AK28" s="7">
        <f t="shared" si="18"/>
        <v>2.2355665585433566E-2</v>
      </c>
      <c r="AL28" s="7">
        <f t="shared" si="19"/>
        <v>1.3795317285665101E-3</v>
      </c>
      <c r="AM28" s="7">
        <f t="shared" si="20"/>
        <v>9.638554216867502E-3</v>
      </c>
      <c r="AN28" s="7">
        <f t="shared" si="21"/>
        <v>-1.5508499850879775E-2</v>
      </c>
      <c r="AX28" s="4">
        <v>43830</v>
      </c>
      <c r="AY28">
        <v>3195.9769999999999</v>
      </c>
      <c r="AZ28" s="6">
        <f t="shared" si="22"/>
        <v>6.1986780229624755E-2</v>
      </c>
      <c r="BA28" s="4">
        <v>43830</v>
      </c>
      <c r="BB28">
        <v>601.23</v>
      </c>
      <c r="BC28" s="6">
        <f t="shared" si="23"/>
        <v>6.4783494199946945E-2</v>
      </c>
      <c r="BD28" s="4">
        <v>43830</v>
      </c>
      <c r="BE28">
        <v>1071.17</v>
      </c>
      <c r="BF28" s="6">
        <f t="shared" si="24"/>
        <v>-2.7928540175205041E-3</v>
      </c>
      <c r="BG28" s="4">
        <v>43830</v>
      </c>
      <c r="BH28">
        <v>799.24</v>
      </c>
      <c r="BI28" s="6">
        <f t="shared" si="25"/>
        <v>3.1770006325600626E-2</v>
      </c>
      <c r="BJ28" s="4">
        <v>43830</v>
      </c>
      <c r="BK28">
        <v>172.0042</v>
      </c>
      <c r="BL28" s="6">
        <f t="shared" si="26"/>
        <v>5.0413742984689994E-2</v>
      </c>
      <c r="BM28" s="4">
        <v>43830</v>
      </c>
      <c r="BN28">
        <v>196.298</v>
      </c>
      <c r="BO28" s="6">
        <f t="shared" si="27"/>
        <v>9.1399294982882906E-3</v>
      </c>
      <c r="BP28" s="4">
        <v>43830</v>
      </c>
      <c r="BQ28">
        <v>183.291</v>
      </c>
      <c r="BR28" s="6">
        <f t="shared" si="28"/>
        <v>7.2151578762267316E-3</v>
      </c>
      <c r="BS28" s="4">
        <v>43830</v>
      </c>
      <c r="BT28">
        <v>1375.78</v>
      </c>
      <c r="BU28" s="6">
        <f t="shared" si="29"/>
        <v>3.3694098427607942E-3</v>
      </c>
      <c r="BV28" s="4">
        <v>43799</v>
      </c>
      <c r="BW28">
        <v>183.77109999999999</v>
      </c>
      <c r="BX28" s="6">
        <f t="shared" si="30"/>
        <v>2.5230676574911227E-3</v>
      </c>
      <c r="BY28" s="4">
        <v>43799</v>
      </c>
      <c r="BZ28">
        <v>1016.63</v>
      </c>
      <c r="CA28" s="6">
        <f t="shared" si="31"/>
        <v>-1.7968305088074553E-3</v>
      </c>
      <c r="CB28" s="4">
        <v>43799</v>
      </c>
      <c r="CC28">
        <v>183.77109999999999</v>
      </c>
      <c r="CD28" s="6">
        <f t="shared" si="32"/>
        <v>2.5230676574911227E-3</v>
      </c>
      <c r="CE28" s="4">
        <v>43830</v>
      </c>
      <c r="CF28">
        <v>420.64190000000002</v>
      </c>
      <c r="CG28" s="6">
        <f t="shared" si="33"/>
        <v>2.2355665585433566E-2</v>
      </c>
      <c r="CH28" s="4">
        <v>43830</v>
      </c>
      <c r="CI28">
        <v>150.9838</v>
      </c>
      <c r="CJ28" s="6">
        <f t="shared" si="34"/>
        <v>1.3795317285665101E-3</v>
      </c>
      <c r="CK28" s="4">
        <v>43830</v>
      </c>
      <c r="CL28">
        <v>515.37</v>
      </c>
      <c r="CM28" s="6">
        <f t="shared" si="35"/>
        <v>9.638554216867502E-3</v>
      </c>
      <c r="CN28" s="4">
        <v>43830</v>
      </c>
      <c r="CO28">
        <v>165.05</v>
      </c>
      <c r="CP28" s="6">
        <f t="shared" si="36"/>
        <v>-1.5508499850879775E-2</v>
      </c>
    </row>
    <row r="29" spans="1:94" x14ac:dyDescent="0.35">
      <c r="A29" s="3">
        <v>43799</v>
      </c>
      <c r="B29" s="3"/>
      <c r="C29" s="1"/>
      <c r="D29" s="7"/>
      <c r="E29" s="3"/>
      <c r="F29" s="3"/>
      <c r="G29" s="3"/>
      <c r="H29" s="3"/>
      <c r="I29" s="3"/>
      <c r="Z29" s="7">
        <f t="shared" si="7"/>
        <v>-1.931914868656846E-2</v>
      </c>
      <c r="AA29" s="7">
        <f t="shared" si="8"/>
        <v>6.7129060911307201E-2</v>
      </c>
      <c r="AB29" s="7">
        <f t="shared" si="9"/>
        <v>6.153990258523946E-3</v>
      </c>
      <c r="AC29" s="7">
        <f t="shared" si="10"/>
        <v>-1.7864387868952267E-2</v>
      </c>
      <c r="AD29" s="7">
        <f t="shared" si="11"/>
        <v>-2.5605169828386436E-2</v>
      </c>
      <c r="AE29" s="7">
        <f t="shared" si="12"/>
        <v>3.2290839324579826E-3</v>
      </c>
      <c r="AF29" s="7">
        <f t="shared" si="13"/>
        <v>1.1955868941432956E-2</v>
      </c>
      <c r="AG29" s="7">
        <f t="shared" si="14"/>
        <v>3.8729893767343827E-3</v>
      </c>
      <c r="AH29" s="7">
        <f t="shared" si="15"/>
        <v>1.722542999758617E-2</v>
      </c>
      <c r="AI29" s="7">
        <f t="shared" si="16"/>
        <v>-5.7208684786003404E-3</v>
      </c>
      <c r="AJ29" s="7">
        <f t="shared" si="17"/>
        <v>1.722542999758617E-2</v>
      </c>
      <c r="AK29" s="7">
        <f t="shared" si="18"/>
        <v>2.8299999000689848E-3</v>
      </c>
      <c r="AL29" s="7">
        <f t="shared" si="19"/>
        <v>1.2524304854596414E-3</v>
      </c>
      <c r="AM29" s="7">
        <f t="shared" si="20"/>
        <v>3.5585089650833641E-3</v>
      </c>
      <c r="AN29" s="7">
        <f t="shared" si="21"/>
        <v>-1.4461230968197094E-2</v>
      </c>
      <c r="AX29" s="4">
        <v>43798</v>
      </c>
      <c r="AY29">
        <v>3009.4319999999998</v>
      </c>
      <c r="AZ29" s="6">
        <f t="shared" si="22"/>
        <v>-1.931914868656846E-2</v>
      </c>
      <c r="BA29" s="4">
        <v>43798</v>
      </c>
      <c r="BB29">
        <v>564.65</v>
      </c>
      <c r="BC29" s="6">
        <f t="shared" si="23"/>
        <v>6.7129060911307201E-2</v>
      </c>
      <c r="BD29" s="4">
        <v>43798</v>
      </c>
      <c r="BE29">
        <v>1074.17</v>
      </c>
      <c r="BF29" s="6">
        <f t="shared" si="24"/>
        <v>6.153990258523946E-3</v>
      </c>
      <c r="BG29" s="4">
        <v>43798</v>
      </c>
      <c r="BH29">
        <v>774.63</v>
      </c>
      <c r="BI29" s="6">
        <f t="shared" si="25"/>
        <v>-1.7864387868952267E-2</v>
      </c>
      <c r="BJ29" s="4">
        <v>43798</v>
      </c>
      <c r="BK29">
        <v>163.749</v>
      </c>
      <c r="BL29" s="6">
        <f t="shared" si="26"/>
        <v>-2.5605169828386436E-2</v>
      </c>
      <c r="BM29" s="4">
        <v>43798</v>
      </c>
      <c r="BN29">
        <v>194.52010000000001</v>
      </c>
      <c r="BO29" s="6">
        <f t="shared" si="27"/>
        <v>3.2290839324579826E-3</v>
      </c>
      <c r="BP29" s="4">
        <v>43798</v>
      </c>
      <c r="BQ29">
        <v>181.97800000000001</v>
      </c>
      <c r="BR29" s="6">
        <f t="shared" si="28"/>
        <v>1.1955868941432956E-2</v>
      </c>
      <c r="BS29" s="4">
        <v>43798</v>
      </c>
      <c r="BT29">
        <v>1371.16</v>
      </c>
      <c r="BU29" s="6">
        <f t="shared" si="29"/>
        <v>3.8729893767343827E-3</v>
      </c>
      <c r="BV29" s="4">
        <v>43769</v>
      </c>
      <c r="BW29">
        <v>183.30860000000001</v>
      </c>
      <c r="BX29" s="6">
        <f t="shared" si="30"/>
        <v>1.722542999758617E-2</v>
      </c>
      <c r="BY29" s="4">
        <v>43769</v>
      </c>
      <c r="BZ29">
        <v>1018.46</v>
      </c>
      <c r="CA29" s="6">
        <f t="shared" si="31"/>
        <v>-5.7208684786003404E-3</v>
      </c>
      <c r="CB29" s="4">
        <v>43769</v>
      </c>
      <c r="CC29">
        <v>183.30860000000001</v>
      </c>
      <c r="CD29" s="6">
        <f t="shared" si="32"/>
        <v>1.722542999758617E-2</v>
      </c>
      <c r="CE29" s="4">
        <v>43799</v>
      </c>
      <c r="CF29">
        <v>411.44380000000001</v>
      </c>
      <c r="CG29" s="6">
        <f t="shared" si="33"/>
        <v>2.8299999000689848E-3</v>
      </c>
      <c r="CH29" s="4">
        <v>43798</v>
      </c>
      <c r="CI29">
        <v>150.7758</v>
      </c>
      <c r="CJ29" s="6">
        <f t="shared" si="34"/>
        <v>1.2524304854596414E-3</v>
      </c>
      <c r="CK29" s="4">
        <v>43799</v>
      </c>
      <c r="CL29">
        <v>510.45</v>
      </c>
      <c r="CM29" s="6">
        <f t="shared" si="35"/>
        <v>3.5585089650833641E-3</v>
      </c>
      <c r="CN29" s="4">
        <v>43799</v>
      </c>
      <c r="CO29">
        <v>167.65</v>
      </c>
      <c r="CP29" s="6">
        <f t="shared" si="36"/>
        <v>-1.4461230968197094E-2</v>
      </c>
    </row>
    <row r="30" spans="1:94" x14ac:dyDescent="0.35">
      <c r="A30" s="3">
        <v>43769</v>
      </c>
      <c r="B30" s="3"/>
      <c r="C30" s="1"/>
      <c r="D30" s="7"/>
      <c r="E30" s="3"/>
      <c r="F30" s="3"/>
      <c r="G30" s="3"/>
      <c r="H30" s="3"/>
      <c r="I30" s="3"/>
      <c r="Z30" s="7">
        <f t="shared" si="7"/>
        <v>8.3342287273280597E-3</v>
      </c>
      <c r="AA30" s="7">
        <f t="shared" si="8"/>
        <v>5.1467519821950157E-2</v>
      </c>
      <c r="AB30" s="7">
        <f t="shared" si="9"/>
        <v>1.945131441994585E-2</v>
      </c>
      <c r="AC30" s="7">
        <f t="shared" si="10"/>
        <v>2.2041958766894288E-2</v>
      </c>
      <c r="AD30" s="7">
        <f t="shared" si="11"/>
        <v>2.0219595025297285E-2</v>
      </c>
      <c r="AE30" s="7">
        <f t="shared" si="12"/>
        <v>1.4877124882950501E-2</v>
      </c>
      <c r="AF30" s="7">
        <f t="shared" si="13"/>
        <v>-1.1423482457972815E-2</v>
      </c>
      <c r="AG30" s="7">
        <f t="shared" si="14"/>
        <v>1.0079571673667308E-2</v>
      </c>
      <c r="AH30" s="7">
        <f t="shared" si="15"/>
        <v>3.8716613883944479E-3</v>
      </c>
      <c r="AI30" s="7">
        <f t="shared" si="16"/>
        <v>8.1988995954683872E-3</v>
      </c>
      <c r="AJ30" s="7">
        <f t="shared" si="17"/>
        <v>3.8716613883944479E-3</v>
      </c>
      <c r="AK30" s="7">
        <f t="shared" si="18"/>
        <v>1.6973238074723791E-2</v>
      </c>
      <c r="AL30" s="7">
        <f t="shared" si="19"/>
        <v>1.5856461774219973E-3</v>
      </c>
      <c r="AM30" s="7">
        <f t="shared" si="20"/>
        <v>-9.5223258621696619E-3</v>
      </c>
      <c r="AN30" s="7">
        <f t="shared" si="21"/>
        <v>-1.185013069997091E-2</v>
      </c>
      <c r="AX30" s="4">
        <v>43769</v>
      </c>
      <c r="AY30">
        <v>3068.7170000000001</v>
      </c>
      <c r="AZ30" s="6">
        <f t="shared" si="22"/>
        <v>8.3342287273280597E-3</v>
      </c>
      <c r="BA30" s="4">
        <v>43769</v>
      </c>
      <c r="BB30">
        <v>529.13</v>
      </c>
      <c r="BC30" s="6">
        <f t="shared" si="23"/>
        <v>5.1467519821950157E-2</v>
      </c>
      <c r="BD30" s="4">
        <v>43769</v>
      </c>
      <c r="BE30">
        <v>1067.5999999999999</v>
      </c>
      <c r="BF30" s="6">
        <f t="shared" si="24"/>
        <v>1.945131441994585E-2</v>
      </c>
      <c r="BG30" s="4">
        <v>43769</v>
      </c>
      <c r="BH30">
        <v>788.72</v>
      </c>
      <c r="BI30" s="6">
        <f t="shared" si="25"/>
        <v>2.2041958766894288E-2</v>
      </c>
      <c r="BJ30" s="4">
        <v>43769</v>
      </c>
      <c r="BK30">
        <v>168.05199999999999</v>
      </c>
      <c r="BL30" s="6">
        <f t="shared" si="26"/>
        <v>2.0219595025297285E-2</v>
      </c>
      <c r="BM30" s="4">
        <v>43769</v>
      </c>
      <c r="BN30">
        <v>193.89400000000001</v>
      </c>
      <c r="BO30" s="6">
        <f t="shared" si="27"/>
        <v>1.4877124882950501E-2</v>
      </c>
      <c r="BP30" s="4">
        <v>43769</v>
      </c>
      <c r="BQ30">
        <v>179.828</v>
      </c>
      <c r="BR30" s="6">
        <f t="shared" si="28"/>
        <v>-1.1423482457972815E-2</v>
      </c>
      <c r="BS30" s="4">
        <v>43769</v>
      </c>
      <c r="BT30">
        <v>1365.87</v>
      </c>
      <c r="BU30" s="6">
        <f t="shared" si="29"/>
        <v>1.0079571673667308E-2</v>
      </c>
      <c r="BV30" s="4">
        <v>43738</v>
      </c>
      <c r="BW30">
        <v>180.2045</v>
      </c>
      <c r="BX30" s="6">
        <f t="shared" si="30"/>
        <v>3.8716613883944479E-3</v>
      </c>
      <c r="BY30" s="4">
        <v>43738</v>
      </c>
      <c r="BZ30">
        <v>1024.32</v>
      </c>
      <c r="CA30" s="6">
        <f t="shared" si="31"/>
        <v>8.1988995954683872E-3</v>
      </c>
      <c r="CB30" s="4">
        <v>43738</v>
      </c>
      <c r="CC30">
        <v>180.2045</v>
      </c>
      <c r="CD30" s="6">
        <f t="shared" si="32"/>
        <v>3.8716613883944479E-3</v>
      </c>
      <c r="CE30" s="4">
        <v>43769</v>
      </c>
      <c r="CF30">
        <v>410.28269999999998</v>
      </c>
      <c r="CG30" s="6">
        <f t="shared" si="33"/>
        <v>1.6973238074723791E-2</v>
      </c>
      <c r="CH30" s="4">
        <v>43769</v>
      </c>
      <c r="CI30">
        <v>150.5872</v>
      </c>
      <c r="CJ30" s="6">
        <f t="shared" si="34"/>
        <v>1.5856461774219973E-3</v>
      </c>
      <c r="CK30" s="4">
        <v>43769</v>
      </c>
      <c r="CL30">
        <v>508.64</v>
      </c>
      <c r="CM30" s="6">
        <f t="shared" si="35"/>
        <v>-9.5223258621696619E-3</v>
      </c>
      <c r="CN30" s="4">
        <v>43769</v>
      </c>
      <c r="CO30">
        <v>170.11</v>
      </c>
      <c r="CP30" s="6">
        <f t="shared" si="36"/>
        <v>-1.185013069997091E-2</v>
      </c>
    </row>
    <row r="31" spans="1:94" x14ac:dyDescent="0.35">
      <c r="A31" s="3">
        <v>43738</v>
      </c>
      <c r="B31" s="3"/>
      <c r="C31" s="1"/>
      <c r="D31" s="7"/>
      <c r="E31" s="3"/>
      <c r="F31" s="3"/>
      <c r="G31" s="3"/>
      <c r="H31" s="3"/>
      <c r="I31" s="3"/>
      <c r="Z31" s="7">
        <f t="shared" si="7"/>
        <v>6.4959911843427767E-3</v>
      </c>
      <c r="AA31" s="7">
        <f t="shared" si="8"/>
        <v>-3.0870854677810679E-2</v>
      </c>
      <c r="AB31" s="7">
        <f t="shared" si="9"/>
        <v>4.1211795820159526E-2</v>
      </c>
      <c r="AC31" s="7">
        <f t="shared" si="10"/>
        <v>-9.0910258221085626E-3</v>
      </c>
      <c r="AD31" s="7">
        <f t="shared" si="11"/>
        <v>1.174627938258936E-2</v>
      </c>
      <c r="AE31" s="7">
        <f t="shared" si="12"/>
        <v>6.7688199014371737E-3</v>
      </c>
      <c r="AF31" s="7">
        <f t="shared" si="13"/>
        <v>6.5737779302560712E-3</v>
      </c>
      <c r="AG31" s="7">
        <f t="shared" si="14"/>
        <v>3.123075895937061E-3</v>
      </c>
      <c r="AH31" s="7">
        <f t="shared" si="15"/>
        <v>-9.9730969601440275E-3</v>
      </c>
      <c r="AI31" s="7">
        <f t="shared" si="16"/>
        <v>3.2586477599264871E-3</v>
      </c>
      <c r="AJ31" s="7">
        <f t="shared" si="17"/>
        <v>-9.9730969601440275E-3</v>
      </c>
      <c r="AK31" s="7">
        <f t="shared" si="18"/>
        <v>5.1376151360454907E-3</v>
      </c>
      <c r="AL31" s="7">
        <f t="shared" si="19"/>
        <v>1.769685081341591E-3</v>
      </c>
      <c r="AM31" s="7">
        <f t="shared" si="20"/>
        <v>-1.8050748608906923E-2</v>
      </c>
      <c r="AN31" s="7">
        <f t="shared" si="21"/>
        <v>-1.7072056640401855E-2</v>
      </c>
      <c r="AX31" s="4">
        <v>43738</v>
      </c>
      <c r="AY31">
        <v>3043.3530000000001</v>
      </c>
      <c r="AZ31" s="6">
        <f t="shared" si="22"/>
        <v>6.4959911843427767E-3</v>
      </c>
      <c r="BA31" s="4">
        <v>43738</v>
      </c>
      <c r="BB31">
        <v>503.23</v>
      </c>
      <c r="BC31" s="6">
        <f t="shared" si="23"/>
        <v>-3.0870854677810679E-2</v>
      </c>
      <c r="BD31" s="4">
        <v>43738</v>
      </c>
      <c r="BE31">
        <v>1047.23</v>
      </c>
      <c r="BF31" s="6">
        <f t="shared" si="24"/>
        <v>4.1211795820159526E-2</v>
      </c>
      <c r="BG31" s="4">
        <v>43738</v>
      </c>
      <c r="BH31">
        <v>771.71</v>
      </c>
      <c r="BI31" s="6">
        <f t="shared" si="25"/>
        <v>-9.0910258221085626E-3</v>
      </c>
      <c r="BJ31" s="4">
        <v>43738</v>
      </c>
      <c r="BK31">
        <v>164.72139999999999</v>
      </c>
      <c r="BL31" s="6">
        <f t="shared" si="26"/>
        <v>1.174627938258936E-2</v>
      </c>
      <c r="BM31" s="4">
        <v>43738</v>
      </c>
      <c r="BN31">
        <v>191.05170000000001</v>
      </c>
      <c r="BO31" s="6">
        <f t="shared" si="27"/>
        <v>6.7688199014371737E-3</v>
      </c>
      <c r="BP31" s="4">
        <v>43738</v>
      </c>
      <c r="BQ31">
        <v>181.90600000000001</v>
      </c>
      <c r="BR31" s="6">
        <f t="shared" si="28"/>
        <v>6.5737779302560712E-3</v>
      </c>
      <c r="BS31" s="4">
        <v>43738</v>
      </c>
      <c r="BT31">
        <v>1352.24</v>
      </c>
      <c r="BU31" s="6">
        <f t="shared" si="29"/>
        <v>3.123075895937061E-3</v>
      </c>
      <c r="BV31" s="4">
        <v>43708</v>
      </c>
      <c r="BW31">
        <v>179.5095</v>
      </c>
      <c r="BX31" s="6">
        <f t="shared" si="30"/>
        <v>-9.9730969601440275E-3</v>
      </c>
      <c r="BY31" s="4">
        <v>43708</v>
      </c>
      <c r="BZ31">
        <v>1015.99</v>
      </c>
      <c r="CA31" s="6">
        <f t="shared" si="31"/>
        <v>3.2586477599264871E-3</v>
      </c>
      <c r="CB31" s="4">
        <v>43708</v>
      </c>
      <c r="CC31">
        <v>179.5095</v>
      </c>
      <c r="CD31" s="6">
        <f t="shared" si="32"/>
        <v>-9.9730969601440275E-3</v>
      </c>
      <c r="CE31" s="4">
        <v>43738</v>
      </c>
      <c r="CF31">
        <v>403.43509999999998</v>
      </c>
      <c r="CG31" s="6">
        <f t="shared" si="33"/>
        <v>5.1376151360454907E-3</v>
      </c>
      <c r="CH31" s="4">
        <v>43738</v>
      </c>
      <c r="CI31">
        <v>150.34880000000001</v>
      </c>
      <c r="CJ31" s="6">
        <f t="shared" si="34"/>
        <v>1.769685081341591E-3</v>
      </c>
      <c r="CK31" s="4">
        <v>43738</v>
      </c>
      <c r="CL31">
        <v>513.53</v>
      </c>
      <c r="CM31" s="6">
        <f t="shared" si="35"/>
        <v>-1.8050748608906923E-2</v>
      </c>
      <c r="CN31" s="4">
        <v>43738</v>
      </c>
      <c r="CO31">
        <v>172.15</v>
      </c>
      <c r="CP31" s="6">
        <f t="shared" si="36"/>
        <v>-1.7072056640401855E-2</v>
      </c>
    </row>
    <row r="32" spans="1:94" x14ac:dyDescent="0.35">
      <c r="A32" s="3">
        <v>43708</v>
      </c>
      <c r="B32" s="3"/>
      <c r="C32" s="1"/>
      <c r="D32" s="7"/>
      <c r="E32" s="3"/>
      <c r="F32" s="3"/>
      <c r="G32" s="3"/>
      <c r="H32" s="3"/>
      <c r="I32" s="3"/>
      <c r="Z32" s="7">
        <f t="shared" si="7"/>
        <v>-1.5633520231087918E-2</v>
      </c>
      <c r="AA32" s="7">
        <f t="shared" si="8"/>
        <v>-9.3482905982905547E-3</v>
      </c>
      <c r="AB32" s="7">
        <f t="shared" si="9"/>
        <v>-1.8530987441084348E-2</v>
      </c>
      <c r="AC32" s="7">
        <f t="shared" si="10"/>
        <v>-4.5296295388236506E-2</v>
      </c>
      <c r="AD32" s="7">
        <f t="shared" si="11"/>
        <v>-2.3195426311428576E-2</v>
      </c>
      <c r="AE32" s="7">
        <f t="shared" si="12"/>
        <v>-1.0185171179413264E-2</v>
      </c>
      <c r="AF32" s="7">
        <f t="shared" si="13"/>
        <v>8.3303110615148279E-3</v>
      </c>
      <c r="AG32" s="7">
        <f t="shared" si="14"/>
        <v>-4.2694321950642799E-3</v>
      </c>
      <c r="AH32" s="7">
        <f t="shared" si="15"/>
        <v>-1.0588948267312298E-3</v>
      </c>
      <c r="AI32" s="7">
        <f t="shared" si="16"/>
        <v>9.6308186195827455E-3</v>
      </c>
      <c r="AJ32" s="7">
        <f t="shared" si="17"/>
        <v>-1.0588948267312298E-3</v>
      </c>
      <c r="AK32" s="7">
        <f t="shared" si="18"/>
        <v>-9.2224539019242508E-3</v>
      </c>
      <c r="AL32" s="7">
        <f t="shared" si="19"/>
        <v>1.7801777507818859E-3</v>
      </c>
      <c r="AM32" s="7">
        <f t="shared" si="20"/>
        <v>2.0150593008739157E-2</v>
      </c>
      <c r="AN32" s="7">
        <f t="shared" si="21"/>
        <v>3.1388021906836962E-2</v>
      </c>
      <c r="AX32" s="4">
        <v>43707</v>
      </c>
      <c r="AY32">
        <v>3023.7109999999998</v>
      </c>
      <c r="AZ32" s="6">
        <f t="shared" si="22"/>
        <v>-1.5633520231087918E-2</v>
      </c>
      <c r="BA32" s="4">
        <v>43707</v>
      </c>
      <c r="BB32">
        <v>519.26</v>
      </c>
      <c r="BC32" s="6">
        <f t="shared" si="23"/>
        <v>-9.3482905982905547E-3</v>
      </c>
      <c r="BD32" s="4">
        <v>43707</v>
      </c>
      <c r="BE32">
        <v>1005.78</v>
      </c>
      <c r="BF32" s="6">
        <f t="shared" si="24"/>
        <v>-1.8530987441084348E-2</v>
      </c>
      <c r="BG32" s="4">
        <v>43707</v>
      </c>
      <c r="BH32">
        <v>778.79</v>
      </c>
      <c r="BI32" s="6">
        <f t="shared" si="25"/>
        <v>-4.5296295388236506E-2</v>
      </c>
      <c r="BJ32" s="4">
        <v>43707</v>
      </c>
      <c r="BK32">
        <v>162.809</v>
      </c>
      <c r="BL32" s="6">
        <f t="shared" si="26"/>
        <v>-2.3195426311428576E-2</v>
      </c>
      <c r="BM32" s="4">
        <v>43707</v>
      </c>
      <c r="BN32">
        <v>189.7672</v>
      </c>
      <c r="BO32" s="6">
        <f t="shared" si="27"/>
        <v>-1.0185171179413264E-2</v>
      </c>
      <c r="BP32" s="4">
        <v>43707</v>
      </c>
      <c r="BQ32">
        <v>180.71799999999999</v>
      </c>
      <c r="BR32" s="6">
        <f t="shared" si="28"/>
        <v>8.3303110615148279E-3</v>
      </c>
      <c r="BS32" s="4">
        <v>43707</v>
      </c>
      <c r="BT32">
        <v>1348.03</v>
      </c>
      <c r="BU32" s="6">
        <f t="shared" si="29"/>
        <v>-4.2694321950642799E-3</v>
      </c>
      <c r="BV32" s="4">
        <v>43677</v>
      </c>
      <c r="BW32">
        <v>181.31780000000001</v>
      </c>
      <c r="BX32" s="6">
        <f t="shared" si="30"/>
        <v>-1.0588948267312298E-3</v>
      </c>
      <c r="BY32" s="4">
        <v>43677</v>
      </c>
      <c r="BZ32">
        <v>1012.69</v>
      </c>
      <c r="CA32" s="6">
        <f t="shared" si="31"/>
        <v>9.6308186195827455E-3</v>
      </c>
      <c r="CB32" s="4">
        <v>43677</v>
      </c>
      <c r="CC32">
        <v>181.31780000000001</v>
      </c>
      <c r="CD32" s="6">
        <f t="shared" si="32"/>
        <v>-1.0588948267312298E-3</v>
      </c>
      <c r="CE32" s="4">
        <v>43708</v>
      </c>
      <c r="CF32">
        <v>401.37299999999999</v>
      </c>
      <c r="CG32" s="6">
        <f t="shared" si="33"/>
        <v>-9.2224539019242508E-3</v>
      </c>
      <c r="CH32" s="4">
        <v>43707</v>
      </c>
      <c r="CI32">
        <v>150.08320000000001</v>
      </c>
      <c r="CJ32" s="6">
        <f t="shared" si="34"/>
        <v>1.7801777507818859E-3</v>
      </c>
      <c r="CK32" s="4">
        <v>43708</v>
      </c>
      <c r="CL32">
        <v>522.97</v>
      </c>
      <c r="CM32" s="6">
        <f t="shared" si="35"/>
        <v>2.0150593008739157E-2</v>
      </c>
      <c r="CN32" s="4">
        <v>43708</v>
      </c>
      <c r="CO32">
        <v>175.14</v>
      </c>
      <c r="CP32" s="6">
        <f t="shared" si="36"/>
        <v>3.1388021906836962E-2</v>
      </c>
    </row>
    <row r="33" spans="1:94" x14ac:dyDescent="0.35">
      <c r="A33" s="3">
        <v>43677</v>
      </c>
      <c r="B33" s="3"/>
      <c r="C33" s="1"/>
      <c r="D33" s="7"/>
      <c r="E33" s="3"/>
      <c r="F33" s="3"/>
      <c r="G33" s="3"/>
      <c r="H33" s="3"/>
      <c r="I33" s="3"/>
      <c r="Z33" s="7">
        <f t="shared" si="7"/>
        <v>-1.5467352309670064E-2</v>
      </c>
      <c r="AA33" s="7">
        <f t="shared" si="8"/>
        <v>-1.4088215931533922E-2</v>
      </c>
      <c r="AB33" s="7">
        <f t="shared" si="9"/>
        <v>-3.0519474376318544E-2</v>
      </c>
      <c r="AC33" s="7">
        <f t="shared" si="10"/>
        <v>-1.1787224248004189E-2</v>
      </c>
      <c r="AD33" s="7">
        <f t="shared" si="11"/>
        <v>-6.7257158215224449E-3</v>
      </c>
      <c r="AE33" s="7">
        <f t="shared" si="12"/>
        <v>8.3080800377826596E-3</v>
      </c>
      <c r="AF33" s="7">
        <f t="shared" si="13"/>
        <v>6.1980339207616452E-3</v>
      </c>
      <c r="AG33" s="7">
        <f t="shared" si="14"/>
        <v>7.8990470518164827E-3</v>
      </c>
      <c r="AH33" s="7">
        <f t="shared" si="15"/>
        <v>2.2406652092776331E-2</v>
      </c>
      <c r="AI33" s="7">
        <f t="shared" si="16"/>
        <v>4.0120704315905115E-2</v>
      </c>
      <c r="AJ33" s="7">
        <f t="shared" si="17"/>
        <v>2.2406652092776331E-2</v>
      </c>
      <c r="AK33" s="7">
        <f t="shared" si="18"/>
        <v>1.4216357586754646E-3</v>
      </c>
      <c r="AL33" s="7">
        <f t="shared" si="19"/>
        <v>2.2048754773829628E-3</v>
      </c>
      <c r="AM33" s="7">
        <f t="shared" si="20"/>
        <v>1.1363636363636347E-2</v>
      </c>
      <c r="AN33" s="7">
        <f t="shared" si="21"/>
        <v>-8.4666588812331474E-3</v>
      </c>
      <c r="AX33" s="4">
        <v>43677</v>
      </c>
      <c r="AY33">
        <v>3071.7330000000002</v>
      </c>
      <c r="AZ33" s="6">
        <f t="shared" si="22"/>
        <v>-1.5467352309670064E-2</v>
      </c>
      <c r="BA33" s="4">
        <v>43677</v>
      </c>
      <c r="BB33">
        <v>524.16</v>
      </c>
      <c r="BC33" s="6">
        <f t="shared" si="23"/>
        <v>-1.4088215931533922E-2</v>
      </c>
      <c r="BD33" s="4">
        <v>43677</v>
      </c>
      <c r="BE33">
        <v>1024.77</v>
      </c>
      <c r="BF33" s="6">
        <f t="shared" si="24"/>
        <v>-3.0519474376318544E-2</v>
      </c>
      <c r="BG33" s="4">
        <v>43677</v>
      </c>
      <c r="BH33">
        <v>815.74</v>
      </c>
      <c r="BI33" s="6">
        <f t="shared" si="25"/>
        <v>-1.1787224248004189E-2</v>
      </c>
      <c r="BJ33" s="4">
        <v>43677</v>
      </c>
      <c r="BK33">
        <v>166.67509999999999</v>
      </c>
      <c r="BL33" s="6">
        <f t="shared" si="26"/>
        <v>-6.7257158215224449E-3</v>
      </c>
      <c r="BM33" s="4">
        <v>43677</v>
      </c>
      <c r="BN33">
        <v>191.7199</v>
      </c>
      <c r="BO33" s="6">
        <f t="shared" si="27"/>
        <v>8.3080800377826596E-3</v>
      </c>
      <c r="BP33" s="4">
        <v>43677</v>
      </c>
      <c r="BQ33">
        <v>179.22499999999999</v>
      </c>
      <c r="BR33" s="6">
        <f t="shared" si="28"/>
        <v>6.1980339207616452E-3</v>
      </c>
      <c r="BS33" s="4">
        <v>43677</v>
      </c>
      <c r="BT33">
        <v>1353.81</v>
      </c>
      <c r="BU33" s="6">
        <f t="shared" si="29"/>
        <v>7.8990470518164827E-3</v>
      </c>
      <c r="BV33" s="4">
        <v>43646</v>
      </c>
      <c r="BW33">
        <v>181.51</v>
      </c>
      <c r="BX33" s="6">
        <f t="shared" si="30"/>
        <v>2.2406652092776331E-2</v>
      </c>
      <c r="BY33" s="4">
        <v>43646</v>
      </c>
      <c r="BZ33">
        <v>1003.03</v>
      </c>
      <c r="CA33" s="6">
        <f t="shared" si="31"/>
        <v>4.0120704315905115E-2</v>
      </c>
      <c r="CB33" s="4">
        <v>43646</v>
      </c>
      <c r="CC33">
        <v>181.51</v>
      </c>
      <c r="CD33" s="6">
        <f t="shared" si="32"/>
        <v>2.2406652092776331E-2</v>
      </c>
      <c r="CE33" s="4">
        <v>43677</v>
      </c>
      <c r="CF33">
        <v>405.10910000000001</v>
      </c>
      <c r="CG33" s="6">
        <f t="shared" si="33"/>
        <v>1.4216357586754646E-3</v>
      </c>
      <c r="CH33" s="4">
        <v>43677</v>
      </c>
      <c r="CI33">
        <v>149.81649999999999</v>
      </c>
      <c r="CJ33" s="6">
        <f t="shared" si="34"/>
        <v>2.2048754773829628E-3</v>
      </c>
      <c r="CK33" s="4">
        <v>43677</v>
      </c>
      <c r="CL33">
        <v>512.64</v>
      </c>
      <c r="CM33" s="6">
        <f t="shared" si="35"/>
        <v>1.1363636363636347E-2</v>
      </c>
      <c r="CN33" s="4">
        <v>43677</v>
      </c>
      <c r="CO33">
        <v>169.81</v>
      </c>
      <c r="CP33" s="6">
        <f t="shared" si="36"/>
        <v>-8.4666588812331474E-3</v>
      </c>
    </row>
    <row r="34" spans="1:94" x14ac:dyDescent="0.35">
      <c r="A34" s="3">
        <v>43646</v>
      </c>
      <c r="B34" s="3"/>
      <c r="C34" s="1"/>
      <c r="D34" s="7"/>
      <c r="E34" s="3"/>
      <c r="F34" s="3"/>
      <c r="G34" s="3"/>
      <c r="H34" s="3"/>
      <c r="I34" s="3"/>
      <c r="Z34" s="7">
        <f t="shared" si="7"/>
        <v>2.7653511126686948E-2</v>
      </c>
      <c r="AA34" s="7">
        <f t="shared" si="8"/>
        <v>9.1437252365995286E-2</v>
      </c>
      <c r="AB34" s="7">
        <f t="shared" si="9"/>
        <v>-2.4150887655905316E-2</v>
      </c>
      <c r="AC34" s="7">
        <f t="shared" si="10"/>
        <v>6.8458929819565584E-2</v>
      </c>
      <c r="AD34" s="7">
        <f t="shared" si="11"/>
        <v>2.6854907009874196E-2</v>
      </c>
      <c r="AE34" s="7">
        <f t="shared" si="12"/>
        <v>1.5832090301789576E-2</v>
      </c>
      <c r="AF34" s="7">
        <f t="shared" si="13"/>
        <v>1.0426416614194349E-2</v>
      </c>
      <c r="AG34" s="7">
        <f t="shared" si="14"/>
        <v>1.1407703023229616E-2</v>
      </c>
      <c r="AH34" s="7">
        <f t="shared" si="15"/>
        <v>-2.2586017524203764E-2</v>
      </c>
      <c r="AI34" s="7">
        <f t="shared" si="16"/>
        <v>-8.6659744852328399E-3</v>
      </c>
      <c r="AJ34" s="7">
        <f t="shared" si="17"/>
        <v>-2.2586017524203764E-2</v>
      </c>
      <c r="AK34" s="7">
        <f t="shared" si="18"/>
        <v>1.8270696280037326E-2</v>
      </c>
      <c r="AL34" s="7">
        <f t="shared" si="19"/>
        <v>1.8497308172525065E-3</v>
      </c>
      <c r="AM34" s="7">
        <f t="shared" si="20"/>
        <v>2.2347720855183509E-2</v>
      </c>
      <c r="AN34" s="7">
        <f t="shared" si="21"/>
        <v>-1.3592904043313061E-2</v>
      </c>
      <c r="AX34" s="4">
        <v>43644</v>
      </c>
      <c r="AY34">
        <v>3119.991</v>
      </c>
      <c r="AZ34" s="6">
        <f t="shared" si="22"/>
        <v>2.7653511126686948E-2</v>
      </c>
      <c r="BA34" s="4">
        <v>43644</v>
      </c>
      <c r="BB34">
        <v>531.65</v>
      </c>
      <c r="BC34" s="6">
        <f t="shared" si="23"/>
        <v>9.1437252365995286E-2</v>
      </c>
      <c r="BD34" s="4">
        <v>43644</v>
      </c>
      <c r="BE34">
        <v>1057.03</v>
      </c>
      <c r="BF34" s="6">
        <f t="shared" si="24"/>
        <v>-2.4150887655905316E-2</v>
      </c>
      <c r="BG34" s="4">
        <v>43644</v>
      </c>
      <c r="BH34">
        <v>825.47</v>
      </c>
      <c r="BI34" s="6">
        <f t="shared" si="25"/>
        <v>6.8458929819565584E-2</v>
      </c>
      <c r="BJ34" s="4">
        <v>43644</v>
      </c>
      <c r="BK34">
        <v>167.80369999999999</v>
      </c>
      <c r="BL34" s="6">
        <f t="shared" si="26"/>
        <v>2.6854907009874196E-2</v>
      </c>
      <c r="BM34" s="4">
        <v>43644</v>
      </c>
      <c r="BN34">
        <v>190.14019999999999</v>
      </c>
      <c r="BO34" s="6">
        <f t="shared" si="27"/>
        <v>1.5832090301789576E-2</v>
      </c>
      <c r="BP34" s="4">
        <v>43644</v>
      </c>
      <c r="BQ34">
        <v>178.12100000000001</v>
      </c>
      <c r="BR34" s="6">
        <f t="shared" si="28"/>
        <v>1.0426416614194349E-2</v>
      </c>
      <c r="BS34" s="4">
        <v>43644</v>
      </c>
      <c r="BT34">
        <v>1343.2</v>
      </c>
      <c r="BU34" s="6">
        <f t="shared" si="29"/>
        <v>1.1407703023229616E-2</v>
      </c>
      <c r="BV34" s="4">
        <v>43616</v>
      </c>
      <c r="BW34">
        <v>177.53210000000001</v>
      </c>
      <c r="BX34" s="6">
        <f t="shared" si="30"/>
        <v>-2.2586017524203764E-2</v>
      </c>
      <c r="BY34" s="4">
        <v>43616</v>
      </c>
      <c r="BZ34">
        <v>964.34</v>
      </c>
      <c r="CA34" s="6">
        <f t="shared" si="31"/>
        <v>-8.6659744852328399E-3</v>
      </c>
      <c r="CB34" s="4">
        <v>43616</v>
      </c>
      <c r="CC34">
        <v>177.53210000000001</v>
      </c>
      <c r="CD34" s="6">
        <f t="shared" si="32"/>
        <v>-2.2586017524203764E-2</v>
      </c>
      <c r="CE34" s="4">
        <v>43646</v>
      </c>
      <c r="CF34">
        <v>404.53399999999999</v>
      </c>
      <c r="CG34" s="6">
        <f t="shared" si="33"/>
        <v>1.8270696280037326E-2</v>
      </c>
      <c r="CH34" s="4">
        <v>43644</v>
      </c>
      <c r="CI34">
        <v>149.48689999999999</v>
      </c>
      <c r="CJ34" s="6">
        <f t="shared" si="34"/>
        <v>1.8497308172525065E-3</v>
      </c>
      <c r="CK34" s="4">
        <v>43646</v>
      </c>
      <c r="CL34">
        <v>506.88</v>
      </c>
      <c r="CM34" s="6">
        <f t="shared" si="35"/>
        <v>2.2347720855183509E-2</v>
      </c>
      <c r="CN34" s="4">
        <v>43646</v>
      </c>
      <c r="CO34">
        <v>171.26</v>
      </c>
      <c r="CP34" s="6">
        <f t="shared" si="36"/>
        <v>-1.3592904043313061E-2</v>
      </c>
    </row>
    <row r="35" spans="1:94" x14ac:dyDescent="0.35">
      <c r="A35" s="3">
        <v>43616</v>
      </c>
      <c r="B35" s="3"/>
      <c r="C35" s="3"/>
      <c r="D35" s="3"/>
      <c r="E35" s="3"/>
      <c r="F35" s="3"/>
      <c r="G35" s="3"/>
      <c r="H35" s="3"/>
      <c r="I35" s="3"/>
      <c r="Z35" s="7">
        <f t="shared" si="7"/>
        <v>-5.8307366770284759E-2</v>
      </c>
      <c r="AA35" s="7">
        <f t="shared" si="8"/>
        <v>-0.17408186103292747</v>
      </c>
      <c r="AB35" s="7">
        <f t="shared" si="9"/>
        <v>7.8717445311846101E-3</v>
      </c>
      <c r="AC35" s="7">
        <f t="shared" si="10"/>
        <v>-4.7620221644210495E-2</v>
      </c>
      <c r="AD35" s="7">
        <f t="shared" si="11"/>
        <v>-3.364540805465021E-2</v>
      </c>
      <c r="AE35" s="7">
        <f t="shared" si="12"/>
        <v>8.0630500572099811E-4</v>
      </c>
      <c r="AF35" s="7">
        <f t="shared" si="13"/>
        <v>1.4923053007927782E-2</v>
      </c>
      <c r="AG35" s="7">
        <f t="shared" si="14"/>
        <v>3.6046792817846425E-3</v>
      </c>
      <c r="AH35" s="7">
        <f t="shared" si="15"/>
        <v>9.06878308641949E-3</v>
      </c>
      <c r="AI35" s="7">
        <f t="shared" si="16"/>
        <v>1.3988638140407525E-2</v>
      </c>
      <c r="AJ35" s="7">
        <f t="shared" si="17"/>
        <v>9.06878308641949E-3</v>
      </c>
      <c r="AK35" s="7">
        <f t="shared" si="18"/>
        <v>-2.2713653431364795E-2</v>
      </c>
      <c r="AL35" s="7">
        <f t="shared" si="19"/>
        <v>2.0624053919377459E-3</v>
      </c>
      <c r="AM35" s="7">
        <f t="shared" si="20"/>
        <v>-6.2136700741630907E-3</v>
      </c>
      <c r="AN35" s="7">
        <f t="shared" si="21"/>
        <v>1.3188608776844017E-2</v>
      </c>
      <c r="AX35" s="4">
        <v>43616</v>
      </c>
      <c r="AY35">
        <v>3036.0340000000001</v>
      </c>
      <c r="AZ35" s="6">
        <f t="shared" si="22"/>
        <v>-5.8307366770284759E-2</v>
      </c>
      <c r="BA35" s="4">
        <v>43616</v>
      </c>
      <c r="BB35">
        <v>487.11</v>
      </c>
      <c r="BC35" s="6">
        <f t="shared" si="23"/>
        <v>-0.17408186103292747</v>
      </c>
      <c r="BD35" s="4">
        <v>43616</v>
      </c>
      <c r="BE35">
        <v>1083.19</v>
      </c>
      <c r="BF35" s="6">
        <f t="shared" si="24"/>
        <v>7.8717445311846101E-3</v>
      </c>
      <c r="BG35" s="4">
        <v>43616</v>
      </c>
      <c r="BH35">
        <v>772.58</v>
      </c>
      <c r="BI35" s="6">
        <f t="shared" si="25"/>
        <v>-4.7620221644210495E-2</v>
      </c>
      <c r="BJ35" s="4">
        <v>43616</v>
      </c>
      <c r="BK35">
        <v>163.4152</v>
      </c>
      <c r="BL35" s="6">
        <f t="shared" si="26"/>
        <v>-3.364540805465021E-2</v>
      </c>
      <c r="BM35" s="4">
        <v>43616</v>
      </c>
      <c r="BN35">
        <v>187.17679999999999</v>
      </c>
      <c r="BO35" s="6">
        <f t="shared" si="27"/>
        <v>8.0630500572099811E-4</v>
      </c>
      <c r="BP35" s="4">
        <v>43616</v>
      </c>
      <c r="BQ35">
        <v>176.28299999999999</v>
      </c>
      <c r="BR35" s="6">
        <f t="shared" si="28"/>
        <v>1.4923053007927782E-2</v>
      </c>
      <c r="BS35" s="4">
        <v>43616</v>
      </c>
      <c r="BT35">
        <v>1328.05</v>
      </c>
      <c r="BU35" s="6">
        <f t="shared" si="29"/>
        <v>3.6046792817846425E-3</v>
      </c>
      <c r="BV35" s="4">
        <v>43585</v>
      </c>
      <c r="BW35">
        <v>181.6345</v>
      </c>
      <c r="BX35" s="6">
        <f t="shared" si="30"/>
        <v>9.06878308641949E-3</v>
      </c>
      <c r="BY35" s="4">
        <v>43585</v>
      </c>
      <c r="BZ35">
        <v>972.77</v>
      </c>
      <c r="CA35" s="6">
        <f t="shared" si="31"/>
        <v>1.3988638140407525E-2</v>
      </c>
      <c r="CB35" s="4">
        <v>43585</v>
      </c>
      <c r="CC35">
        <v>181.6345</v>
      </c>
      <c r="CD35" s="6">
        <f t="shared" si="32"/>
        <v>9.06878308641949E-3</v>
      </c>
      <c r="CE35" s="4">
        <v>43616</v>
      </c>
      <c r="CF35">
        <v>397.27550000000002</v>
      </c>
      <c r="CG35" s="6">
        <f t="shared" si="33"/>
        <v>-2.2713653431364795E-2</v>
      </c>
      <c r="CH35" s="4">
        <v>43616</v>
      </c>
      <c r="CI35">
        <v>149.21090000000001</v>
      </c>
      <c r="CJ35" s="6">
        <f t="shared" si="34"/>
        <v>2.0624053919377459E-3</v>
      </c>
      <c r="CK35" s="4">
        <v>43616</v>
      </c>
      <c r="CL35">
        <v>495.8</v>
      </c>
      <c r="CM35" s="6">
        <f t="shared" si="35"/>
        <v>-6.2136700741630907E-3</v>
      </c>
      <c r="CN35" s="4">
        <v>43616</v>
      </c>
      <c r="CO35">
        <v>173.62</v>
      </c>
      <c r="CP35" s="6">
        <f t="shared" si="36"/>
        <v>1.3188608776844017E-2</v>
      </c>
    </row>
    <row r="36" spans="1:94" x14ac:dyDescent="0.35">
      <c r="A36" s="3">
        <v>43585</v>
      </c>
      <c r="B36" s="3"/>
      <c r="C36" s="3"/>
      <c r="D36" s="3"/>
      <c r="E36" s="3"/>
      <c r="F36" s="3"/>
      <c r="G36" s="3"/>
      <c r="H36" s="3"/>
      <c r="I36" s="3"/>
      <c r="Z36" s="7">
        <f t="shared" si="7"/>
        <v>-4.0723452142761582E-3</v>
      </c>
      <c r="AA36" s="7">
        <f t="shared" si="8"/>
        <v>1.0537498072408851E-2</v>
      </c>
      <c r="AB36" s="7">
        <f t="shared" si="9"/>
        <v>7.5373351207941985E-3</v>
      </c>
      <c r="AC36" s="7">
        <f t="shared" si="10"/>
        <v>2.1366337630942821E-2</v>
      </c>
      <c r="AD36" s="7">
        <f t="shared" si="11"/>
        <v>-4.2156227126609212E-3</v>
      </c>
      <c r="AE36" s="7">
        <f t="shared" si="12"/>
        <v>4.2219784503519462E-3</v>
      </c>
      <c r="AF36" s="7">
        <f t="shared" si="13"/>
        <v>-1.3304323621139131E-2</v>
      </c>
      <c r="AG36" s="7">
        <f t="shared" si="14"/>
        <v>3.8308944569611938E-3</v>
      </c>
      <c r="AH36" s="7">
        <f t="shared" si="15"/>
        <v>-6.434670604824733E-4</v>
      </c>
      <c r="AI36" s="7">
        <f t="shared" si="16"/>
        <v>1.5271134064259477E-2</v>
      </c>
      <c r="AJ36" s="7">
        <f t="shared" si="17"/>
        <v>-6.434670604824733E-4</v>
      </c>
      <c r="AK36" s="7">
        <f t="shared" si="18"/>
        <v>4.7741185677002348E-3</v>
      </c>
      <c r="AL36" s="7">
        <f t="shared" si="19"/>
        <v>2.1563647083050865E-3</v>
      </c>
      <c r="AM36" s="7">
        <f t="shared" si="20"/>
        <v>7.3496749182247433E-3</v>
      </c>
      <c r="AN36" s="7">
        <f t="shared" si="21"/>
        <v>-1.4549427799183235E-2</v>
      </c>
      <c r="AX36" s="4">
        <v>43585</v>
      </c>
      <c r="AY36">
        <v>3224.018</v>
      </c>
      <c r="AZ36" s="6">
        <f t="shared" si="22"/>
        <v>-4.0723452142761582E-3</v>
      </c>
      <c r="BA36" s="4">
        <v>43585</v>
      </c>
      <c r="BB36">
        <v>589.78</v>
      </c>
      <c r="BC36" s="6">
        <f t="shared" si="23"/>
        <v>1.0537498072408851E-2</v>
      </c>
      <c r="BD36" s="4">
        <v>43585</v>
      </c>
      <c r="BE36">
        <v>1074.73</v>
      </c>
      <c r="BF36" s="6">
        <f t="shared" si="24"/>
        <v>7.5373351207941985E-3</v>
      </c>
      <c r="BG36" s="4">
        <v>43585</v>
      </c>
      <c r="BH36">
        <v>811.21</v>
      </c>
      <c r="BI36" s="6">
        <f t="shared" si="25"/>
        <v>2.1366337630942821E-2</v>
      </c>
      <c r="BJ36" s="4">
        <v>43585</v>
      </c>
      <c r="BK36">
        <v>169.10480000000001</v>
      </c>
      <c r="BL36" s="6">
        <f t="shared" si="26"/>
        <v>-4.2156227126609212E-3</v>
      </c>
      <c r="BM36" s="4">
        <v>43585</v>
      </c>
      <c r="BN36">
        <v>187.02600000000001</v>
      </c>
      <c r="BO36" s="6">
        <f t="shared" si="27"/>
        <v>4.2219784503519462E-3</v>
      </c>
      <c r="BP36" s="4">
        <v>43585</v>
      </c>
      <c r="BQ36">
        <v>173.691</v>
      </c>
      <c r="BR36" s="6">
        <f t="shared" si="28"/>
        <v>-1.3304323621139131E-2</v>
      </c>
      <c r="BS36" s="4">
        <v>43585</v>
      </c>
      <c r="BT36">
        <v>1323.28</v>
      </c>
      <c r="BU36" s="6">
        <f t="shared" si="29"/>
        <v>3.8308944569611938E-3</v>
      </c>
      <c r="BV36" s="4">
        <v>43555</v>
      </c>
      <c r="BW36">
        <v>180.00210000000001</v>
      </c>
      <c r="BX36" s="6">
        <f t="shared" si="30"/>
        <v>-6.434670604824733E-4</v>
      </c>
      <c r="BY36" s="4">
        <v>43555</v>
      </c>
      <c r="BZ36">
        <v>959.35</v>
      </c>
      <c r="CA36" s="6">
        <f t="shared" si="31"/>
        <v>1.5271134064259477E-2</v>
      </c>
      <c r="CB36" s="4">
        <v>43555</v>
      </c>
      <c r="CC36">
        <v>180.00210000000001</v>
      </c>
      <c r="CD36" s="6">
        <f t="shared" si="32"/>
        <v>-6.434670604824733E-4</v>
      </c>
      <c r="CE36" s="4">
        <v>43585</v>
      </c>
      <c r="CF36">
        <v>406.50880000000001</v>
      </c>
      <c r="CG36" s="6">
        <f t="shared" si="33"/>
        <v>4.7741185677002348E-3</v>
      </c>
      <c r="CH36" s="4">
        <v>43585</v>
      </c>
      <c r="CI36">
        <v>148.90379999999999</v>
      </c>
      <c r="CJ36" s="6">
        <f t="shared" si="34"/>
        <v>2.1563647083050865E-3</v>
      </c>
      <c r="CK36" s="4">
        <v>43585</v>
      </c>
      <c r="CL36">
        <v>498.9</v>
      </c>
      <c r="CM36" s="6">
        <f t="shared" si="35"/>
        <v>7.3496749182247433E-3</v>
      </c>
      <c r="CN36" s="4">
        <v>43585</v>
      </c>
      <c r="CO36">
        <v>171.36</v>
      </c>
      <c r="CP36" s="6">
        <f t="shared" si="36"/>
        <v>-1.4549427799183235E-2</v>
      </c>
    </row>
    <row r="37" spans="1:94" x14ac:dyDescent="0.35">
      <c r="A37" s="3">
        <v>43555</v>
      </c>
      <c r="B37" s="3"/>
      <c r="C37" s="3"/>
      <c r="D37" s="3"/>
      <c r="E37" s="3"/>
      <c r="F37" s="3"/>
      <c r="G37" s="3"/>
      <c r="H37" s="3"/>
      <c r="I37" s="3"/>
      <c r="Z37" s="7">
        <f t="shared" si="7"/>
        <v>5.1003114827866243E-2</v>
      </c>
      <c r="AA37" s="7">
        <f t="shared" si="8"/>
        <v>9.4785090374470606E-3</v>
      </c>
      <c r="AB37" s="7">
        <f t="shared" si="9"/>
        <v>0.10770844366906553</v>
      </c>
      <c r="AC37" s="7">
        <f t="shared" si="10"/>
        <v>-7.0510576586487799E-3</v>
      </c>
      <c r="AD37" s="7">
        <f t="shared" si="11"/>
        <v>-1.7851642680298682E-3</v>
      </c>
      <c r="AE37" s="7">
        <f t="shared" si="12"/>
        <v>2.6363996080588155E-2</v>
      </c>
      <c r="AF37" s="7">
        <f t="shared" si="13"/>
        <v>1.1260556771972535E-3</v>
      </c>
      <c r="AG37" s="7">
        <f t="shared" si="14"/>
        <v>2.8477136370374415E-2</v>
      </c>
      <c r="AH37" s="7">
        <f t="shared" si="15"/>
        <v>5.8356089416047507E-3</v>
      </c>
      <c r="AI37" s="7">
        <f t="shared" si="16"/>
        <v>8.4670420388560213E-5</v>
      </c>
      <c r="AJ37" s="7">
        <f t="shared" si="17"/>
        <v>5.8356089416047507E-3</v>
      </c>
      <c r="AK37" s="7">
        <f t="shared" si="18"/>
        <v>1.5359491558942791E-2</v>
      </c>
      <c r="AL37" s="7">
        <f t="shared" si="19"/>
        <v>1.9366645942378348E-3</v>
      </c>
      <c r="AM37" s="7">
        <f t="shared" si="20"/>
        <v>1.6355763508383036E-2</v>
      </c>
      <c r="AN37" s="7">
        <f t="shared" si="21"/>
        <v>-3.895285558801666E-3</v>
      </c>
      <c r="AX37" s="4">
        <v>43553</v>
      </c>
      <c r="AY37">
        <v>3237.201</v>
      </c>
      <c r="AZ37" s="6">
        <f t="shared" si="22"/>
        <v>5.1003114827866243E-2</v>
      </c>
      <c r="BA37" s="4">
        <v>43553</v>
      </c>
      <c r="BB37">
        <v>583.63</v>
      </c>
      <c r="BC37" s="6">
        <f t="shared" si="23"/>
        <v>9.4785090374470606E-3</v>
      </c>
      <c r="BD37" s="4">
        <v>43553</v>
      </c>
      <c r="BE37">
        <v>1066.69</v>
      </c>
      <c r="BF37" s="6">
        <f t="shared" si="24"/>
        <v>0.10770844366906553</v>
      </c>
      <c r="BG37" s="4">
        <v>43553</v>
      </c>
      <c r="BH37">
        <v>794.24</v>
      </c>
      <c r="BI37" s="6">
        <f t="shared" si="25"/>
        <v>-7.0510576586487799E-3</v>
      </c>
      <c r="BJ37" s="4">
        <v>43553</v>
      </c>
      <c r="BK37">
        <v>169.82069999999999</v>
      </c>
      <c r="BL37" s="6">
        <f t="shared" si="26"/>
        <v>-1.7851642680298682E-3</v>
      </c>
      <c r="BM37" s="4">
        <v>43553</v>
      </c>
      <c r="BN37">
        <v>186.2397</v>
      </c>
      <c r="BO37" s="6">
        <f t="shared" si="27"/>
        <v>2.6363996080588155E-2</v>
      </c>
      <c r="BP37" s="4">
        <v>43553</v>
      </c>
      <c r="BQ37">
        <v>176.03299999999999</v>
      </c>
      <c r="BR37" s="6">
        <f t="shared" si="28"/>
        <v>1.1260556771972535E-3</v>
      </c>
      <c r="BS37" s="4">
        <v>43553</v>
      </c>
      <c r="BT37">
        <v>1318.23</v>
      </c>
      <c r="BU37" s="6">
        <f t="shared" si="29"/>
        <v>2.8477136370374415E-2</v>
      </c>
      <c r="BV37" s="4">
        <v>43524</v>
      </c>
      <c r="BW37">
        <v>180.11799999999999</v>
      </c>
      <c r="BX37" s="6">
        <f t="shared" si="30"/>
        <v>5.8356089416047507E-3</v>
      </c>
      <c r="BY37" s="4">
        <v>43524</v>
      </c>
      <c r="BZ37">
        <v>944.92</v>
      </c>
      <c r="CA37" s="6">
        <f t="shared" si="31"/>
        <v>8.4670420388560213E-5</v>
      </c>
      <c r="CB37" s="4">
        <v>43524</v>
      </c>
      <c r="CC37">
        <v>180.11799999999999</v>
      </c>
      <c r="CD37" s="6">
        <f t="shared" si="32"/>
        <v>5.8356089416047507E-3</v>
      </c>
      <c r="CE37" s="4">
        <v>43555</v>
      </c>
      <c r="CF37">
        <v>404.57729999999998</v>
      </c>
      <c r="CG37" s="6">
        <f t="shared" si="33"/>
        <v>1.5359491558942791E-2</v>
      </c>
      <c r="CH37" s="4">
        <v>43553</v>
      </c>
      <c r="CI37">
        <v>148.58340000000001</v>
      </c>
      <c r="CJ37" s="6">
        <f t="shared" si="34"/>
        <v>1.9366645942378348E-3</v>
      </c>
      <c r="CK37" s="4">
        <v>43555</v>
      </c>
      <c r="CL37">
        <v>495.26</v>
      </c>
      <c r="CM37" s="6">
        <f t="shared" si="35"/>
        <v>1.6355763508383036E-2</v>
      </c>
      <c r="CN37" s="4">
        <v>43555</v>
      </c>
      <c r="CO37">
        <v>173.89</v>
      </c>
      <c r="CP37" s="6">
        <f t="shared" si="36"/>
        <v>-3.895285558801666E-3</v>
      </c>
    </row>
    <row r="38" spans="1:94" x14ac:dyDescent="0.35">
      <c r="A38" s="3">
        <v>43524</v>
      </c>
      <c r="B38" s="3"/>
      <c r="C38" s="3"/>
      <c r="D38" s="3"/>
      <c r="E38" s="3"/>
      <c r="F38" s="3"/>
      <c r="G38" s="3"/>
      <c r="H38" s="3"/>
      <c r="I38" s="3"/>
      <c r="Z38" s="7">
        <f t="shared" si="7"/>
        <v>0.13800453338801486</v>
      </c>
      <c r="AA38" s="7">
        <f t="shared" si="8"/>
        <v>5.4941245164586552E-2</v>
      </c>
      <c r="AB38" s="7">
        <f t="shared" si="9"/>
        <v>8.0077879663358626E-3</v>
      </c>
      <c r="AC38" s="7">
        <f t="shared" si="10"/>
        <v>-1.047813447145423E-2</v>
      </c>
      <c r="AD38" s="7">
        <f t="shared" si="11"/>
        <v>1.0124136604296632E-2</v>
      </c>
      <c r="AE38" s="7">
        <f t="shared" si="12"/>
        <v>1.540717113638603E-2</v>
      </c>
      <c r="AF38" s="7">
        <f t="shared" si="13"/>
        <v>-6.0652994776945034E-3</v>
      </c>
      <c r="AG38" s="7">
        <f t="shared" si="14"/>
        <v>2.0404426399172129E-2</v>
      </c>
      <c r="AH38" s="7">
        <f t="shared" si="15"/>
        <v>3.3475575480485638E-2</v>
      </c>
      <c r="AI38" s="7">
        <f t="shared" si="16"/>
        <v>1.0588914796671419E-2</v>
      </c>
      <c r="AJ38" s="7">
        <f t="shared" si="17"/>
        <v>3.3475575480485638E-2</v>
      </c>
      <c r="AK38" s="7">
        <f t="shared" si="18"/>
        <v>1.940114686632868E-2</v>
      </c>
      <c r="AL38" s="7">
        <f t="shared" si="19"/>
        <v>1.868671446213893E-3</v>
      </c>
      <c r="AM38" s="7">
        <f t="shared" si="20"/>
        <v>2.4893021724819711E-3</v>
      </c>
      <c r="AN38" s="7">
        <f t="shared" si="21"/>
        <v>-9.4195085967201768E-3</v>
      </c>
      <c r="AX38" s="4">
        <v>43524</v>
      </c>
      <c r="AY38">
        <v>3080.1060000000002</v>
      </c>
      <c r="AZ38" s="6">
        <f t="shared" si="22"/>
        <v>0.13800453338801486</v>
      </c>
      <c r="BA38" s="4">
        <v>43524</v>
      </c>
      <c r="BB38">
        <v>578.15</v>
      </c>
      <c r="BC38" s="6">
        <f t="shared" si="23"/>
        <v>5.4941245164586552E-2</v>
      </c>
      <c r="BD38" s="4">
        <v>43524</v>
      </c>
      <c r="BE38">
        <v>962.97</v>
      </c>
      <c r="BF38" s="6">
        <f t="shared" si="24"/>
        <v>8.0077879663358626E-3</v>
      </c>
      <c r="BG38" s="4">
        <v>43524</v>
      </c>
      <c r="BH38">
        <v>799.88</v>
      </c>
      <c r="BI38" s="6">
        <f t="shared" si="25"/>
        <v>-1.047813447145423E-2</v>
      </c>
      <c r="BJ38" s="4">
        <v>43524</v>
      </c>
      <c r="BK38">
        <v>170.12440000000001</v>
      </c>
      <c r="BL38" s="6">
        <f t="shared" si="26"/>
        <v>1.0124136604296632E-2</v>
      </c>
      <c r="BM38" s="4">
        <v>43524</v>
      </c>
      <c r="BN38">
        <v>181.45580000000001</v>
      </c>
      <c r="BO38" s="6">
        <f t="shared" si="27"/>
        <v>1.540717113638603E-2</v>
      </c>
      <c r="BP38" s="4">
        <v>43524</v>
      </c>
      <c r="BQ38">
        <v>175.83500000000001</v>
      </c>
      <c r="BR38" s="6">
        <f t="shared" si="28"/>
        <v>-6.0652994776945034E-3</v>
      </c>
      <c r="BS38" s="4">
        <v>43524</v>
      </c>
      <c r="BT38">
        <v>1281.73</v>
      </c>
      <c r="BU38" s="6">
        <f t="shared" si="29"/>
        <v>2.0404426399172129E-2</v>
      </c>
      <c r="BV38" s="4">
        <v>43496</v>
      </c>
      <c r="BW38">
        <v>179.07300000000001</v>
      </c>
      <c r="BX38" s="6">
        <f t="shared" si="30"/>
        <v>3.3475575480485638E-2</v>
      </c>
      <c r="BY38" s="4">
        <v>43496</v>
      </c>
      <c r="BZ38">
        <v>944.84</v>
      </c>
      <c r="CA38" s="6">
        <f t="shared" si="31"/>
        <v>1.0588914796671419E-2</v>
      </c>
      <c r="CB38" s="4">
        <v>43496</v>
      </c>
      <c r="CC38">
        <v>179.07300000000001</v>
      </c>
      <c r="CD38" s="6">
        <f t="shared" si="32"/>
        <v>3.3475575480485638E-2</v>
      </c>
      <c r="CE38" s="4">
        <v>43524</v>
      </c>
      <c r="CF38">
        <v>398.4572</v>
      </c>
      <c r="CG38" s="6">
        <f t="shared" si="33"/>
        <v>1.940114686632868E-2</v>
      </c>
      <c r="CH38" s="4">
        <v>43524</v>
      </c>
      <c r="CI38">
        <v>148.2962</v>
      </c>
      <c r="CJ38" s="6">
        <f t="shared" si="34"/>
        <v>1.868671446213893E-3</v>
      </c>
      <c r="CK38" s="4">
        <v>43524</v>
      </c>
      <c r="CL38">
        <v>487.29</v>
      </c>
      <c r="CM38" s="6">
        <f t="shared" si="35"/>
        <v>2.4893021724819711E-3</v>
      </c>
      <c r="CN38" s="4">
        <v>43524</v>
      </c>
      <c r="CO38">
        <v>174.57</v>
      </c>
      <c r="CP38" s="6">
        <f t="shared" si="36"/>
        <v>-9.4195085967201768E-3</v>
      </c>
    </row>
    <row r="39" spans="1:94" x14ac:dyDescent="0.35">
      <c r="A39" s="3">
        <v>43496</v>
      </c>
      <c r="B39" s="3"/>
      <c r="C39" s="3"/>
      <c r="D39" s="3"/>
      <c r="E39" s="3"/>
      <c r="F39" s="3"/>
      <c r="G39" s="3"/>
      <c r="H39" s="3"/>
      <c r="I39" s="3"/>
      <c r="Z39" s="7">
        <f t="shared" si="7"/>
        <v>3.6457338090458723E-2</v>
      </c>
      <c r="AA39" s="7">
        <f t="shared" si="8"/>
        <v>0.16149542217700913</v>
      </c>
      <c r="AB39" s="7">
        <f t="shared" si="9"/>
        <v>-2.2950417280314127E-2</v>
      </c>
      <c r="AC39" s="7">
        <f t="shared" si="10"/>
        <v>6.4402717792057265E-2</v>
      </c>
      <c r="AD39" s="7">
        <f t="shared" si="11"/>
        <v>5.4464620004232321E-2</v>
      </c>
      <c r="AE39" s="7">
        <f t="shared" si="12"/>
        <v>3.6066434873960523E-2</v>
      </c>
      <c r="AF39" s="7">
        <f t="shared" si="13"/>
        <v>1.2859122190287417E-2</v>
      </c>
      <c r="AG39" s="7">
        <f t="shared" si="14"/>
        <v>3.0460142579390701E-2</v>
      </c>
      <c r="AH39" s="7">
        <f t="shared" si="15"/>
        <v>-2.2558053607037748E-2</v>
      </c>
      <c r="AI39" s="7">
        <f t="shared" si="16"/>
        <v>3.0361223460750779E-3</v>
      </c>
      <c r="AJ39" s="7">
        <f t="shared" si="17"/>
        <v>-2.2558053607037748E-2</v>
      </c>
      <c r="AK39" s="7">
        <f t="shared" si="18"/>
        <v>2.369506142058286E-2</v>
      </c>
      <c r="AL39" s="7">
        <f t="shared" si="19"/>
        <v>2.0688628024425467E-3</v>
      </c>
      <c r="AM39" s="7">
        <f t="shared" si="20"/>
        <v>-1.3149243918475575E-3</v>
      </c>
      <c r="AN39" s="7">
        <f t="shared" si="21"/>
        <v>-4.8279958956634436E-2</v>
      </c>
      <c r="AX39" s="4">
        <v>43496</v>
      </c>
      <c r="AY39">
        <v>2706.585</v>
      </c>
      <c r="AZ39" s="6">
        <f t="shared" si="22"/>
        <v>3.6457338090458723E-2</v>
      </c>
      <c r="BA39" s="4">
        <v>43496</v>
      </c>
      <c r="BB39">
        <v>548.04</v>
      </c>
      <c r="BC39" s="6">
        <f t="shared" si="23"/>
        <v>0.16149542217700913</v>
      </c>
      <c r="BD39" s="4">
        <v>43496</v>
      </c>
      <c r="BE39">
        <v>955.32</v>
      </c>
      <c r="BF39" s="6">
        <f t="shared" si="24"/>
        <v>-2.2950417280314127E-2</v>
      </c>
      <c r="BG39" s="4">
        <v>43496</v>
      </c>
      <c r="BH39">
        <v>808.35</v>
      </c>
      <c r="BI39" s="6">
        <f t="shared" si="25"/>
        <v>6.4402717792057265E-2</v>
      </c>
      <c r="BJ39" s="4">
        <v>43496</v>
      </c>
      <c r="BK39">
        <v>168.41929999999999</v>
      </c>
      <c r="BL39" s="6">
        <f t="shared" si="26"/>
        <v>5.4464620004232321E-2</v>
      </c>
      <c r="BM39" s="4">
        <v>43496</v>
      </c>
      <c r="BN39">
        <v>178.70249999999999</v>
      </c>
      <c r="BO39" s="6">
        <f t="shared" si="27"/>
        <v>3.6066434873960523E-2</v>
      </c>
      <c r="BP39" s="4">
        <v>43496</v>
      </c>
      <c r="BQ39">
        <v>176.90799999999999</v>
      </c>
      <c r="BR39" s="6">
        <f t="shared" si="28"/>
        <v>1.2859122190287417E-2</v>
      </c>
      <c r="BS39" s="4">
        <v>43496</v>
      </c>
      <c r="BT39">
        <v>1256.0999999999999</v>
      </c>
      <c r="BU39" s="6">
        <f t="shared" si="29"/>
        <v>3.0460142579390701E-2</v>
      </c>
      <c r="BV39" s="4">
        <v>43465</v>
      </c>
      <c r="BW39">
        <v>173.27260000000001</v>
      </c>
      <c r="BX39" s="6">
        <f t="shared" si="30"/>
        <v>-2.2558053607037748E-2</v>
      </c>
      <c r="BY39" s="4">
        <v>43465</v>
      </c>
      <c r="BZ39">
        <v>934.94</v>
      </c>
      <c r="CA39" s="6">
        <f t="shared" si="31"/>
        <v>3.0361223460750779E-3</v>
      </c>
      <c r="CB39" s="4">
        <v>43465</v>
      </c>
      <c r="CC39">
        <v>173.27260000000001</v>
      </c>
      <c r="CD39" s="6">
        <f t="shared" si="32"/>
        <v>-2.2558053607037748E-2</v>
      </c>
      <c r="CE39" s="4">
        <v>43496</v>
      </c>
      <c r="CF39">
        <v>390.87380000000002</v>
      </c>
      <c r="CG39" s="6">
        <f t="shared" si="33"/>
        <v>2.369506142058286E-2</v>
      </c>
      <c r="CH39" s="4">
        <v>43496</v>
      </c>
      <c r="CI39">
        <v>148.0196</v>
      </c>
      <c r="CJ39" s="6">
        <f t="shared" si="34"/>
        <v>2.0688628024425467E-3</v>
      </c>
      <c r="CK39" s="4">
        <v>43496</v>
      </c>
      <c r="CL39">
        <v>486.08</v>
      </c>
      <c r="CM39" s="6">
        <f t="shared" si="35"/>
        <v>-1.3149243918475575E-3</v>
      </c>
      <c r="CN39" s="4">
        <v>43496</v>
      </c>
      <c r="CO39">
        <v>176.23</v>
      </c>
      <c r="CP39" s="6">
        <f t="shared" si="36"/>
        <v>-4.8279958956634436E-2</v>
      </c>
    </row>
    <row r="40" spans="1:94" x14ac:dyDescent="0.35">
      <c r="A40" s="3">
        <v>43465</v>
      </c>
      <c r="B40" s="3"/>
      <c r="C40" s="3"/>
      <c r="D40" s="3"/>
      <c r="E40" s="3"/>
      <c r="F40" s="3"/>
      <c r="G40" s="3"/>
      <c r="H40" s="3"/>
      <c r="I40" s="3"/>
      <c r="Z40" s="7">
        <f t="shared" si="7"/>
        <v>-3.6451218927226046E-2</v>
      </c>
      <c r="AA40" s="7">
        <f t="shared" si="8"/>
        <v>-0.10906344410876141</v>
      </c>
      <c r="AB40" s="7">
        <f t="shared" si="9"/>
        <v>-1.0834926704907622E-2</v>
      </c>
      <c r="AC40" s="7">
        <f t="shared" si="10"/>
        <v>-4.0784210871416954E-3</v>
      </c>
      <c r="AD40" s="7">
        <f t="shared" si="11"/>
        <v>-6.8876362769325586E-2</v>
      </c>
      <c r="AE40" s="7">
        <f t="shared" si="12"/>
        <v>1.5890806950254816E-2</v>
      </c>
      <c r="AF40" s="7">
        <f t="shared" si="13"/>
        <v>1.8170159433384937E-2</v>
      </c>
      <c r="AG40" s="7">
        <f t="shared" si="14"/>
        <v>1.5063953101059154E-2</v>
      </c>
      <c r="AH40" s="7">
        <f t="shared" si="15"/>
        <v>-2.6740284494573417E-3</v>
      </c>
      <c r="AI40" s="7">
        <f t="shared" si="16"/>
        <v>-6.5758622159696033E-3</v>
      </c>
      <c r="AJ40" s="7">
        <f t="shared" si="17"/>
        <v>-2.6740284494573417E-3</v>
      </c>
      <c r="AK40" s="7">
        <f t="shared" si="18"/>
        <v>-1.6701780192675018E-2</v>
      </c>
      <c r="AL40" s="7">
        <f t="shared" si="19"/>
        <v>1.9542020771111846E-3</v>
      </c>
      <c r="AM40" s="7">
        <f t="shared" si="20"/>
        <v>2.6987495107228987E-3</v>
      </c>
      <c r="AN40" s="7">
        <f t="shared" si="21"/>
        <v>5.5280104861229779E-2</v>
      </c>
      <c r="AX40" s="4">
        <v>43465</v>
      </c>
      <c r="AY40">
        <v>2611.3809999999999</v>
      </c>
      <c r="AZ40" s="6">
        <f t="shared" si="22"/>
        <v>-3.6451218927226046E-2</v>
      </c>
      <c r="BA40" s="4">
        <v>43465</v>
      </c>
      <c r="BB40">
        <v>471.84</v>
      </c>
      <c r="BC40" s="6">
        <f t="shared" si="23"/>
        <v>-0.10906344410876141</v>
      </c>
      <c r="BD40" s="4">
        <v>43465</v>
      </c>
      <c r="BE40">
        <v>977.76</v>
      </c>
      <c r="BF40" s="6">
        <f t="shared" si="24"/>
        <v>-1.0834926704907622E-2</v>
      </c>
      <c r="BG40" s="4">
        <v>43465</v>
      </c>
      <c r="BH40">
        <v>759.44</v>
      </c>
      <c r="BI40" s="6">
        <f t="shared" si="25"/>
        <v>-4.0784210871416954E-3</v>
      </c>
      <c r="BJ40" s="4">
        <v>43465</v>
      </c>
      <c r="BK40">
        <v>159.72020000000001</v>
      </c>
      <c r="BL40" s="6">
        <f t="shared" si="26"/>
        <v>-6.8876362769325586E-2</v>
      </c>
      <c r="BM40" s="4">
        <v>43465</v>
      </c>
      <c r="BN40">
        <v>172.48169999999999</v>
      </c>
      <c r="BO40" s="6">
        <f t="shared" si="27"/>
        <v>1.5890806950254816E-2</v>
      </c>
      <c r="BP40" s="4">
        <v>43465</v>
      </c>
      <c r="BQ40">
        <v>174.66200000000001</v>
      </c>
      <c r="BR40" s="6">
        <f t="shared" si="28"/>
        <v>1.8170159433384937E-2</v>
      </c>
      <c r="BS40" s="4">
        <v>43465</v>
      </c>
      <c r="BT40">
        <v>1218.97</v>
      </c>
      <c r="BU40" s="6">
        <f t="shared" si="29"/>
        <v>1.5063953101059154E-2</v>
      </c>
      <c r="BV40" s="4">
        <v>43434</v>
      </c>
      <c r="BW40">
        <v>177.2715</v>
      </c>
      <c r="BX40" s="6">
        <f t="shared" si="30"/>
        <v>-2.6740284494573417E-3</v>
      </c>
      <c r="BY40" s="4">
        <v>43434</v>
      </c>
      <c r="BZ40">
        <v>932.11</v>
      </c>
      <c r="CA40" s="6">
        <f t="shared" si="31"/>
        <v>-6.5758622159696033E-3</v>
      </c>
      <c r="CB40" s="4">
        <v>43434</v>
      </c>
      <c r="CC40">
        <v>177.2715</v>
      </c>
      <c r="CD40" s="6">
        <f t="shared" si="32"/>
        <v>-2.6740284494573417E-3</v>
      </c>
      <c r="CE40" s="4">
        <v>43465</v>
      </c>
      <c r="CF40">
        <v>381.82639999999998</v>
      </c>
      <c r="CG40" s="6">
        <f t="shared" si="33"/>
        <v>-1.6701780192675018E-2</v>
      </c>
      <c r="CH40" s="4">
        <v>43465</v>
      </c>
      <c r="CI40">
        <v>147.714</v>
      </c>
      <c r="CJ40" s="6">
        <f t="shared" si="34"/>
        <v>1.9542020771111846E-3</v>
      </c>
      <c r="CK40" s="4">
        <v>43465</v>
      </c>
      <c r="CL40">
        <v>486.72</v>
      </c>
      <c r="CM40" s="6">
        <f t="shared" si="35"/>
        <v>2.6987495107228987E-3</v>
      </c>
      <c r="CN40" s="4">
        <v>43465</v>
      </c>
      <c r="CO40">
        <v>185.17</v>
      </c>
      <c r="CP40" s="6">
        <f t="shared" si="36"/>
        <v>5.5280104861229779E-2</v>
      </c>
    </row>
    <row r="41" spans="1:94" x14ac:dyDescent="0.35">
      <c r="A41" s="3">
        <v>43434</v>
      </c>
      <c r="B41" s="3"/>
      <c r="C41" s="3"/>
      <c r="D41" s="3"/>
      <c r="E41" s="3"/>
      <c r="F41" s="3"/>
      <c r="G41" s="3"/>
      <c r="H41" s="3"/>
      <c r="I41" s="3"/>
      <c r="Z41" s="7">
        <f t="shared" si="7"/>
        <v>-5.6866752027941751E-3</v>
      </c>
      <c r="AA41" s="7">
        <f t="shared" si="8"/>
        <v>6.1961098857028343E-2</v>
      </c>
      <c r="AB41" s="7">
        <f t="shared" si="9"/>
        <v>0.10447277562376392</v>
      </c>
      <c r="AC41" s="7">
        <f t="shared" si="10"/>
        <v>3.1560293282108069E-2</v>
      </c>
      <c r="AD41" s="7">
        <f t="shared" si="11"/>
        <v>-5.6310986903087999E-3</v>
      </c>
      <c r="AE41" s="7">
        <f t="shared" si="12"/>
        <v>-2.3972966954321925E-3</v>
      </c>
      <c r="AF41" s="7">
        <f t="shared" si="13"/>
        <v>2.2610758739090905E-2</v>
      </c>
      <c r="AG41" s="7">
        <f t="shared" si="14"/>
        <v>7.2499395838377864E-4</v>
      </c>
      <c r="AH41" s="7">
        <f t="shared" si="15"/>
        <v>-3.8461684104498142E-2</v>
      </c>
      <c r="AI41" s="7">
        <f t="shared" si="16"/>
        <v>-1.3842030584896813E-2</v>
      </c>
      <c r="AJ41" s="7">
        <f t="shared" si="17"/>
        <v>-3.8461684104498142E-2</v>
      </c>
      <c r="AK41" s="7">
        <f t="shared" si="18"/>
        <v>6.0008456054938333E-3</v>
      </c>
      <c r="AL41" s="7">
        <f t="shared" si="19"/>
        <v>1.8327464286248235E-3</v>
      </c>
      <c r="AM41" s="7">
        <f t="shared" si="20"/>
        <v>-4.3243688480700866E-4</v>
      </c>
      <c r="AN41" s="7">
        <f t="shared" si="21"/>
        <v>-9.1478909029307394E-3</v>
      </c>
      <c r="AX41" s="4">
        <v>43434</v>
      </c>
      <c r="AY41">
        <v>2710.17</v>
      </c>
      <c r="AZ41" s="6">
        <f t="shared" si="22"/>
        <v>-5.6866752027941751E-3</v>
      </c>
      <c r="BA41" s="4">
        <v>43434</v>
      </c>
      <c r="BB41">
        <v>529.6</v>
      </c>
      <c r="BC41" s="6">
        <f t="shared" si="23"/>
        <v>6.1961098857028343E-2</v>
      </c>
      <c r="BD41" s="4">
        <v>43434</v>
      </c>
      <c r="BE41">
        <v>988.47</v>
      </c>
      <c r="BF41" s="6">
        <f t="shared" si="24"/>
        <v>0.10447277562376392</v>
      </c>
      <c r="BG41" s="4">
        <v>43434</v>
      </c>
      <c r="BH41">
        <v>762.55</v>
      </c>
      <c r="BI41" s="6">
        <f t="shared" si="25"/>
        <v>3.1560293282108069E-2</v>
      </c>
      <c r="BJ41" s="4">
        <v>43434</v>
      </c>
      <c r="BK41">
        <v>171.53489999999999</v>
      </c>
      <c r="BL41" s="6">
        <f t="shared" si="26"/>
        <v>-5.6310986903087999E-3</v>
      </c>
      <c r="BM41" s="4">
        <v>43434</v>
      </c>
      <c r="BN41">
        <v>169.78370000000001</v>
      </c>
      <c r="BO41" s="6">
        <f t="shared" si="27"/>
        <v>-2.3972966954321925E-3</v>
      </c>
      <c r="BP41" s="4">
        <v>43434</v>
      </c>
      <c r="BQ41">
        <v>171.54499999999999</v>
      </c>
      <c r="BR41" s="6">
        <f t="shared" si="28"/>
        <v>2.2610758739090905E-2</v>
      </c>
      <c r="BS41" s="4">
        <v>43434</v>
      </c>
      <c r="BT41">
        <v>1200.8800000000001</v>
      </c>
      <c r="BU41" s="6">
        <f t="shared" si="29"/>
        <v>7.2499395838377864E-4</v>
      </c>
      <c r="BV41" s="4">
        <v>43404</v>
      </c>
      <c r="BW41">
        <v>177.74680000000001</v>
      </c>
      <c r="BX41" s="6">
        <f t="shared" si="30"/>
        <v>-3.8461684104498142E-2</v>
      </c>
      <c r="BY41" s="4">
        <v>43404</v>
      </c>
      <c r="BZ41">
        <v>938.28</v>
      </c>
      <c r="CA41" s="6">
        <f t="shared" si="31"/>
        <v>-1.3842030584896813E-2</v>
      </c>
      <c r="CB41" s="4">
        <v>43404</v>
      </c>
      <c r="CC41">
        <v>177.74680000000001</v>
      </c>
      <c r="CD41" s="6">
        <f t="shared" si="32"/>
        <v>-3.8461684104498142E-2</v>
      </c>
      <c r="CE41" s="4">
        <v>43434</v>
      </c>
      <c r="CF41">
        <v>388.31189999999998</v>
      </c>
      <c r="CG41" s="6">
        <f t="shared" si="33"/>
        <v>6.0008456054938333E-3</v>
      </c>
      <c r="CH41" s="4">
        <v>43434</v>
      </c>
      <c r="CI41">
        <v>147.42590000000001</v>
      </c>
      <c r="CJ41" s="6">
        <f t="shared" si="34"/>
        <v>1.8327464286248235E-3</v>
      </c>
      <c r="CK41" s="4">
        <v>43434</v>
      </c>
      <c r="CL41">
        <v>485.41</v>
      </c>
      <c r="CM41" s="6">
        <f t="shared" si="35"/>
        <v>-4.3243688480700866E-4</v>
      </c>
      <c r="CN41" s="4">
        <v>43434</v>
      </c>
      <c r="CO41">
        <v>175.47</v>
      </c>
      <c r="CP41" s="6">
        <f t="shared" si="36"/>
        <v>-9.1478909029307394E-3</v>
      </c>
    </row>
    <row r="42" spans="1:94" x14ac:dyDescent="0.35">
      <c r="A42" s="3">
        <v>43404</v>
      </c>
      <c r="B42" s="3"/>
      <c r="C42" s="3"/>
      <c r="D42" s="3"/>
      <c r="E42" s="3"/>
      <c r="F42" s="3"/>
      <c r="G42" s="3"/>
      <c r="H42" s="3"/>
      <c r="I42" s="3"/>
      <c r="Z42" s="7">
        <f t="shared" si="7"/>
        <v>-7.7530650605769497E-2</v>
      </c>
      <c r="AA42" s="7">
        <f t="shared" si="8"/>
        <v>-0.12912126292260409</v>
      </c>
      <c r="AB42" s="7">
        <f t="shared" si="9"/>
        <v>-4.6413007575676797E-2</v>
      </c>
      <c r="AC42" s="7">
        <f t="shared" si="10"/>
        <v>-6.3389293633196037E-2</v>
      </c>
      <c r="AD42" s="7">
        <f t="shared" si="11"/>
        <v>-2.1587805742644395E-2</v>
      </c>
      <c r="AE42" s="7">
        <f t="shared" si="12"/>
        <v>-2.4879393126840586E-2</v>
      </c>
      <c r="AF42" s="7">
        <f t="shared" si="13"/>
        <v>1.7153459493218094E-2</v>
      </c>
      <c r="AG42" s="7">
        <f t="shared" si="14"/>
        <v>-1.7753949414749982E-2</v>
      </c>
      <c r="AH42" s="7">
        <f t="shared" si="15"/>
        <v>-9.9275617648911241E-4</v>
      </c>
      <c r="AI42" s="7">
        <f t="shared" si="16"/>
        <v>3.5016295233776485E-3</v>
      </c>
      <c r="AJ42" s="7">
        <f t="shared" si="17"/>
        <v>-9.9275617648911241E-4</v>
      </c>
      <c r="AK42" s="7">
        <f t="shared" si="18"/>
        <v>-3.5899659488866052E-2</v>
      </c>
      <c r="AL42" s="7">
        <f t="shared" si="19"/>
        <v>2.0066525263599103E-3</v>
      </c>
      <c r="AM42" s="7">
        <f t="shared" si="20"/>
        <v>-2.2504025764895342E-2</v>
      </c>
      <c r="AN42" s="7">
        <f t="shared" si="21"/>
        <v>3.7251801089439547E-2</v>
      </c>
      <c r="AX42" s="4">
        <v>43404</v>
      </c>
      <c r="AY42">
        <v>2725.67</v>
      </c>
      <c r="AZ42" s="6">
        <f t="shared" si="22"/>
        <v>-7.7530650605769497E-2</v>
      </c>
      <c r="BA42" s="4">
        <v>43404</v>
      </c>
      <c r="BB42">
        <v>498.7</v>
      </c>
      <c r="BC42" s="6">
        <f t="shared" si="23"/>
        <v>-0.12912126292260409</v>
      </c>
      <c r="BD42" s="4">
        <v>43404</v>
      </c>
      <c r="BE42">
        <v>894.97</v>
      </c>
      <c r="BF42" s="6">
        <f t="shared" si="24"/>
        <v>-4.6413007575676797E-2</v>
      </c>
      <c r="BG42" s="4">
        <v>43404</v>
      </c>
      <c r="BH42">
        <v>739.22</v>
      </c>
      <c r="BI42" s="6">
        <f t="shared" si="25"/>
        <v>-6.3389293633196037E-2</v>
      </c>
      <c r="BJ42" s="4">
        <v>43404</v>
      </c>
      <c r="BK42">
        <v>172.50630000000001</v>
      </c>
      <c r="BL42" s="6">
        <f t="shared" si="26"/>
        <v>-2.1587805742644395E-2</v>
      </c>
      <c r="BM42" s="4">
        <v>43404</v>
      </c>
      <c r="BN42">
        <v>170.1917</v>
      </c>
      <c r="BO42" s="6">
        <f t="shared" si="27"/>
        <v>-2.4879393126840586E-2</v>
      </c>
      <c r="BP42" s="4">
        <v>43404</v>
      </c>
      <c r="BQ42">
        <v>167.75200000000001</v>
      </c>
      <c r="BR42" s="6">
        <f t="shared" si="28"/>
        <v>1.7153459493218094E-2</v>
      </c>
      <c r="BS42" s="4">
        <v>43404</v>
      </c>
      <c r="BT42">
        <v>1200.01</v>
      </c>
      <c r="BU42" s="6">
        <f t="shared" si="29"/>
        <v>-1.7753949414749982E-2</v>
      </c>
      <c r="BV42" s="4">
        <v>43373</v>
      </c>
      <c r="BW42">
        <v>184.85669999999999</v>
      </c>
      <c r="BX42" s="6">
        <f t="shared" si="30"/>
        <v>-9.9275617648911241E-4</v>
      </c>
      <c r="BY42" s="4">
        <v>43373</v>
      </c>
      <c r="BZ42">
        <v>951.45</v>
      </c>
      <c r="CA42" s="6">
        <f t="shared" si="31"/>
        <v>3.5016295233776485E-3</v>
      </c>
      <c r="CB42" s="4">
        <v>43373</v>
      </c>
      <c r="CC42">
        <v>184.85669999999999</v>
      </c>
      <c r="CD42" s="6">
        <f t="shared" si="32"/>
        <v>-9.9275617648911241E-4</v>
      </c>
      <c r="CE42" s="4">
        <v>43404</v>
      </c>
      <c r="CF42">
        <v>385.99560000000002</v>
      </c>
      <c r="CG42" s="6">
        <f t="shared" si="33"/>
        <v>-3.5899659488866052E-2</v>
      </c>
      <c r="CH42" s="4">
        <v>43404</v>
      </c>
      <c r="CI42">
        <v>147.15620000000001</v>
      </c>
      <c r="CJ42" s="6">
        <f t="shared" si="34"/>
        <v>2.0066525263599103E-3</v>
      </c>
      <c r="CK42" s="4">
        <v>43404</v>
      </c>
      <c r="CL42">
        <v>485.62</v>
      </c>
      <c r="CM42" s="6">
        <f t="shared" si="35"/>
        <v>-2.2504025764895342E-2</v>
      </c>
      <c r="CN42" s="4">
        <v>43404</v>
      </c>
      <c r="CO42">
        <v>177.09</v>
      </c>
      <c r="CP42" s="6">
        <f t="shared" si="36"/>
        <v>3.7251801089439547E-2</v>
      </c>
    </row>
    <row r="43" spans="1:94" x14ac:dyDescent="0.35">
      <c r="A43" s="3">
        <v>43373</v>
      </c>
      <c r="B43" s="3"/>
      <c r="C43" s="3"/>
      <c r="D43" s="3"/>
      <c r="E43" s="3"/>
      <c r="F43" s="3"/>
      <c r="G43" s="3"/>
      <c r="H43" s="3"/>
      <c r="I43" s="3"/>
      <c r="Z43" s="7">
        <f t="shared" si="7"/>
        <v>3.5337558656492969E-2</v>
      </c>
      <c r="AA43" s="7">
        <f t="shared" si="8"/>
        <v>-2.3431904225928595E-2</v>
      </c>
      <c r="AB43" s="7">
        <f t="shared" si="9"/>
        <v>-8.9477666964181787E-2</v>
      </c>
      <c r="AC43" s="7">
        <f t="shared" si="10"/>
        <v>-3.5728714271286242E-3</v>
      </c>
      <c r="AD43" s="7">
        <f t="shared" si="11"/>
        <v>1.9176265686137884E-2</v>
      </c>
      <c r="AE43" s="7">
        <f t="shared" si="12"/>
        <v>5.0895420794216158E-3</v>
      </c>
      <c r="AF43" s="7">
        <f t="shared" si="13"/>
        <v>4.7274698897939683E-3</v>
      </c>
      <c r="AG43" s="7">
        <f t="shared" si="14"/>
        <v>2.6261797291752529E-3</v>
      </c>
      <c r="AH43" s="7">
        <f t="shared" si="15"/>
        <v>-4.3894150423822069E-3</v>
      </c>
      <c r="AI43" s="7">
        <f t="shared" si="16"/>
        <v>-7.2768773296478257E-3</v>
      </c>
      <c r="AJ43" s="7">
        <f t="shared" si="17"/>
        <v>-4.3894150423822069E-3</v>
      </c>
      <c r="AK43" s="7">
        <f t="shared" si="18"/>
        <v>-9.3547089269463823E-3</v>
      </c>
      <c r="AL43" s="7">
        <f t="shared" si="19"/>
        <v>1.5016233489474351E-3</v>
      </c>
      <c r="AM43" s="7">
        <f t="shared" si="20"/>
        <v>-3.5901241501032186E-3</v>
      </c>
      <c r="AN43" s="7">
        <f t="shared" si="21"/>
        <v>-3.152916447714255E-3</v>
      </c>
      <c r="AU43" s="3"/>
      <c r="AV43" s="3"/>
      <c r="AW43" s="3"/>
      <c r="AX43" s="4">
        <v>43371</v>
      </c>
      <c r="AY43">
        <v>2954.7539999999999</v>
      </c>
      <c r="AZ43" s="6">
        <f t="shared" si="22"/>
        <v>3.5337558656492969E-2</v>
      </c>
      <c r="BA43" s="4">
        <v>43371</v>
      </c>
      <c r="BB43">
        <v>572.64</v>
      </c>
      <c r="BC43" s="6">
        <f t="shared" si="23"/>
        <v>-2.3431904225928595E-2</v>
      </c>
      <c r="BD43" s="4">
        <v>43371</v>
      </c>
      <c r="BE43">
        <v>938.53</v>
      </c>
      <c r="BF43" s="6">
        <f t="shared" si="24"/>
        <v>-8.9477666964181787E-2</v>
      </c>
      <c r="BG43" s="4">
        <v>43371</v>
      </c>
      <c r="BH43">
        <v>789.25</v>
      </c>
      <c r="BI43" s="6">
        <f t="shared" si="25"/>
        <v>-3.5728714271286242E-3</v>
      </c>
      <c r="BJ43" s="4">
        <v>43371</v>
      </c>
      <c r="BK43">
        <v>176.3125</v>
      </c>
      <c r="BL43" s="6">
        <f t="shared" si="26"/>
        <v>1.9176265686137884E-2</v>
      </c>
      <c r="BM43" s="4">
        <v>43371</v>
      </c>
      <c r="BN43">
        <v>174.53399999999999</v>
      </c>
      <c r="BO43" s="6">
        <f t="shared" si="27"/>
        <v>5.0895420794216158E-3</v>
      </c>
      <c r="BP43" s="4">
        <v>43371</v>
      </c>
      <c r="BQ43">
        <v>164.923</v>
      </c>
      <c r="BR43" s="6">
        <f t="shared" si="28"/>
        <v>4.7274698897939683E-3</v>
      </c>
      <c r="BS43" s="4">
        <v>43371</v>
      </c>
      <c r="BT43">
        <v>1221.7</v>
      </c>
      <c r="BU43" s="6">
        <f t="shared" si="29"/>
        <v>2.6261797291752529E-3</v>
      </c>
      <c r="BV43" s="4">
        <v>43343</v>
      </c>
      <c r="BW43">
        <v>185.04040000000001</v>
      </c>
      <c r="BX43" s="6">
        <f t="shared" si="30"/>
        <v>-4.3894150423822069E-3</v>
      </c>
      <c r="BY43" s="4">
        <v>43343</v>
      </c>
      <c r="BZ43">
        <v>948.13</v>
      </c>
      <c r="CA43" s="6">
        <f t="shared" si="31"/>
        <v>-7.2768773296478257E-3</v>
      </c>
      <c r="CB43" s="4">
        <v>43343</v>
      </c>
      <c r="CC43">
        <v>185.04040000000001</v>
      </c>
      <c r="CD43" s="6">
        <f t="shared" si="32"/>
        <v>-4.3894150423822069E-3</v>
      </c>
      <c r="CE43" s="4">
        <v>43373</v>
      </c>
      <c r="CF43">
        <v>400.36869999999999</v>
      </c>
      <c r="CG43" s="6">
        <f t="shared" si="33"/>
        <v>-9.3547089269463823E-3</v>
      </c>
      <c r="CH43" s="4">
        <v>43371</v>
      </c>
      <c r="CI43">
        <v>146.86150000000001</v>
      </c>
      <c r="CJ43" s="6">
        <f t="shared" si="34"/>
        <v>1.5016233489474351E-3</v>
      </c>
      <c r="CK43" s="4">
        <v>43373</v>
      </c>
      <c r="CL43">
        <v>496.8</v>
      </c>
      <c r="CM43" s="6">
        <f t="shared" si="35"/>
        <v>-3.5901241501032186E-3</v>
      </c>
      <c r="CN43" s="4">
        <v>43373</v>
      </c>
      <c r="CO43">
        <v>170.73</v>
      </c>
      <c r="CP43" s="6">
        <f t="shared" si="36"/>
        <v>-3.152916447714255E-3</v>
      </c>
    </row>
    <row r="44" spans="1:94" x14ac:dyDescent="0.35">
      <c r="A44" s="3">
        <v>43343</v>
      </c>
      <c r="B44" s="3"/>
      <c r="C44" s="3"/>
      <c r="D44" s="3"/>
      <c r="E44" s="3"/>
      <c r="F44" s="3"/>
      <c r="G44" s="3"/>
      <c r="H44" s="3"/>
      <c r="I44" s="3"/>
      <c r="Z44" s="7">
        <f t="shared" si="7"/>
        <v>-5.26444027292991E-2</v>
      </c>
      <c r="AA44" s="7">
        <f t="shared" si="8"/>
        <v>-5.418004096972439E-2</v>
      </c>
      <c r="AB44" s="7">
        <f t="shared" si="9"/>
        <v>1.5327029156816337E-2</v>
      </c>
      <c r="AC44" s="7">
        <f t="shared" si="10"/>
        <v>-2.0195900232248835E-4</v>
      </c>
      <c r="AD44" s="7">
        <f t="shared" si="11"/>
        <v>-1.7705089680955195E-2</v>
      </c>
      <c r="AE44" s="7">
        <f t="shared" si="12"/>
        <v>-6.181024599786379E-4</v>
      </c>
      <c r="AF44" s="7">
        <f t="shared" si="13"/>
        <v>8.1191463227391538E-3</v>
      </c>
      <c r="AG44" s="7">
        <f t="shared" si="14"/>
        <v>6.8001355069530088E-3</v>
      </c>
      <c r="AH44" s="7">
        <f t="shared" si="15"/>
        <v>8.4449359142006464E-3</v>
      </c>
      <c r="AI44" s="7">
        <f t="shared" si="16"/>
        <v>1.8882175226586819E-3</v>
      </c>
      <c r="AJ44" s="7">
        <f t="shared" si="17"/>
        <v>8.4449359142006464E-3</v>
      </c>
      <c r="AK44" s="7">
        <f t="shared" si="18"/>
        <v>-1.3601170158993125E-2</v>
      </c>
      <c r="AL44" s="7">
        <f t="shared" si="19"/>
        <v>1.6495924174759942E-3</v>
      </c>
      <c r="AM44" s="7">
        <f t="shared" si="20"/>
        <v>8.9647077869514924E-3</v>
      </c>
      <c r="AN44" s="7">
        <f t="shared" si="21"/>
        <v>-5.7471264367814972E-3</v>
      </c>
      <c r="AU44" s="3"/>
      <c r="AV44" s="3"/>
      <c r="AW44" s="3"/>
      <c r="AX44" s="4">
        <v>43343</v>
      </c>
      <c r="AY44">
        <v>2853.904</v>
      </c>
      <c r="AZ44" s="6">
        <f t="shared" si="22"/>
        <v>-5.26444027292991E-2</v>
      </c>
      <c r="BA44" s="4">
        <v>43343</v>
      </c>
      <c r="BB44">
        <v>586.38</v>
      </c>
      <c r="BC44" s="6">
        <f t="shared" si="23"/>
        <v>-5.418004096972439E-2</v>
      </c>
      <c r="BD44" s="4">
        <v>43343</v>
      </c>
      <c r="BE44">
        <v>1030.76</v>
      </c>
      <c r="BF44" s="6">
        <f t="shared" si="24"/>
        <v>1.5327029156816337E-2</v>
      </c>
      <c r="BG44" s="4">
        <v>43343</v>
      </c>
      <c r="BH44">
        <v>792.08</v>
      </c>
      <c r="BI44" s="6">
        <f t="shared" si="25"/>
        <v>-2.0195900232248835E-4</v>
      </c>
      <c r="BJ44" s="4">
        <v>43343</v>
      </c>
      <c r="BK44">
        <v>172.99510000000001</v>
      </c>
      <c r="BL44" s="6">
        <f t="shared" si="26"/>
        <v>-1.7705089680955195E-2</v>
      </c>
      <c r="BM44" s="4">
        <v>43343</v>
      </c>
      <c r="BN44">
        <v>173.65020000000001</v>
      </c>
      <c r="BO44" s="6">
        <f t="shared" si="27"/>
        <v>-6.181024599786379E-4</v>
      </c>
      <c r="BP44" s="4">
        <v>43343</v>
      </c>
      <c r="BQ44">
        <v>164.14699999999999</v>
      </c>
      <c r="BR44" s="6">
        <f t="shared" si="28"/>
        <v>8.1191463227391538E-3</v>
      </c>
      <c r="BS44" s="4">
        <v>43343</v>
      </c>
      <c r="BT44">
        <v>1218.5</v>
      </c>
      <c r="BU44" s="6">
        <f t="shared" si="29"/>
        <v>6.8001355069530088E-3</v>
      </c>
      <c r="BV44" s="4">
        <v>43312</v>
      </c>
      <c r="BW44">
        <v>185.8562</v>
      </c>
      <c r="BX44" s="6">
        <f t="shared" si="30"/>
        <v>8.4449359142006464E-3</v>
      </c>
      <c r="BY44" s="4">
        <v>43312</v>
      </c>
      <c r="BZ44">
        <v>955.08</v>
      </c>
      <c r="CA44" s="6">
        <f t="shared" si="31"/>
        <v>1.8882175226586819E-3</v>
      </c>
      <c r="CB44" s="4">
        <v>43312</v>
      </c>
      <c r="CC44">
        <v>185.8562</v>
      </c>
      <c r="CD44" s="6">
        <f t="shared" si="32"/>
        <v>8.4449359142006464E-3</v>
      </c>
      <c r="CE44" s="4">
        <v>43343</v>
      </c>
      <c r="CF44">
        <v>404.14940000000001</v>
      </c>
      <c r="CG44" s="6">
        <f t="shared" si="33"/>
        <v>-1.3601170158993125E-2</v>
      </c>
      <c r="CH44" s="4">
        <v>43343</v>
      </c>
      <c r="CI44">
        <v>146.6413</v>
      </c>
      <c r="CJ44" s="6">
        <f t="shared" si="34"/>
        <v>1.6495924174759942E-3</v>
      </c>
      <c r="CK44" s="4">
        <v>43343</v>
      </c>
      <c r="CL44">
        <v>498.59</v>
      </c>
      <c r="CM44" s="6">
        <f t="shared" si="35"/>
        <v>8.9647077869514924E-3</v>
      </c>
      <c r="CN44" s="4">
        <v>43343</v>
      </c>
      <c r="CO44">
        <v>171.27</v>
      </c>
      <c r="CP44" s="6">
        <f t="shared" si="36"/>
        <v>-5.7471264367814972E-3</v>
      </c>
    </row>
    <row r="45" spans="1:94" x14ac:dyDescent="0.35">
      <c r="A45" s="3">
        <v>43312</v>
      </c>
      <c r="B45" s="3"/>
      <c r="C45" s="3"/>
      <c r="D45" s="3"/>
      <c r="E45" s="3"/>
      <c r="F45" s="3"/>
      <c r="G45" s="3"/>
      <c r="H45" s="3"/>
      <c r="I45" s="3"/>
      <c r="Z45" s="7">
        <f t="shared" si="7"/>
        <v>1.0228052025573484E-2</v>
      </c>
      <c r="AA45" s="7">
        <f t="shared" si="8"/>
        <v>-7.4763063524589512E-3</v>
      </c>
      <c r="AB45" s="7">
        <f t="shared" si="9"/>
        <v>6.285857866744847E-2</v>
      </c>
      <c r="AC45" s="7">
        <f t="shared" si="10"/>
        <v>4.0354033433572793E-2</v>
      </c>
      <c r="AD45" s="7">
        <f t="shared" si="11"/>
        <v>-2.1342688321842416E-2</v>
      </c>
      <c r="AE45" s="7">
        <f t="shared" si="12"/>
        <v>2.0074780686176488E-2</v>
      </c>
      <c r="AF45" s="7">
        <f t="shared" si="13"/>
        <v>1.8165332666333175E-2</v>
      </c>
      <c r="AG45" s="7">
        <f t="shared" si="14"/>
        <v>4.6068796068795687E-3</v>
      </c>
      <c r="AH45" s="7">
        <f t="shared" si="15"/>
        <v>-9.9706751169315495E-3</v>
      </c>
      <c r="AI45" s="7">
        <f t="shared" si="16"/>
        <v>-3.8246912032103178E-3</v>
      </c>
      <c r="AJ45" s="7">
        <f t="shared" si="17"/>
        <v>-9.9706751169315495E-3</v>
      </c>
      <c r="AK45" s="7">
        <f t="shared" si="18"/>
        <v>-4.6282169885760813E-3</v>
      </c>
      <c r="AL45" s="7">
        <f t="shared" si="19"/>
        <v>1.6996073934290314E-3</v>
      </c>
      <c r="AM45" s="7">
        <f t="shared" si="20"/>
        <v>-1.3741815536333966E-3</v>
      </c>
      <c r="AN45" s="7">
        <f t="shared" si="21"/>
        <v>-1.5938303341902431E-2</v>
      </c>
      <c r="AU45" s="3"/>
      <c r="AV45" s="3"/>
      <c r="AW45" s="3"/>
      <c r="AX45" s="4">
        <v>43312</v>
      </c>
      <c r="AY45">
        <v>3012.4949999999999</v>
      </c>
      <c r="AZ45" s="6">
        <f t="shared" si="22"/>
        <v>1.0228052025573484E-2</v>
      </c>
      <c r="BA45" s="4">
        <v>43312</v>
      </c>
      <c r="BB45">
        <v>619.97</v>
      </c>
      <c r="BC45" s="6">
        <f t="shared" si="23"/>
        <v>-7.4763063524589512E-3</v>
      </c>
      <c r="BD45" s="4">
        <v>43312</v>
      </c>
      <c r="BE45">
        <v>1015.2</v>
      </c>
      <c r="BF45" s="6">
        <f t="shared" si="24"/>
        <v>6.285857866744847E-2</v>
      </c>
      <c r="BG45" s="4">
        <v>43312</v>
      </c>
      <c r="BH45">
        <v>792.24</v>
      </c>
      <c r="BI45" s="6">
        <f t="shared" si="25"/>
        <v>4.0354033433572793E-2</v>
      </c>
      <c r="BJ45" s="4">
        <v>43312</v>
      </c>
      <c r="BK45">
        <v>176.11320000000001</v>
      </c>
      <c r="BL45" s="6">
        <f t="shared" si="26"/>
        <v>-2.1342688321842416E-2</v>
      </c>
      <c r="BM45" s="4">
        <v>43312</v>
      </c>
      <c r="BN45">
        <v>173.7576</v>
      </c>
      <c r="BO45" s="6">
        <f t="shared" si="27"/>
        <v>2.0074780686176488E-2</v>
      </c>
      <c r="BP45" s="4">
        <v>43312</v>
      </c>
      <c r="BQ45">
        <v>162.82499999999999</v>
      </c>
      <c r="BR45" s="6">
        <f t="shared" si="28"/>
        <v>1.8165332666333175E-2</v>
      </c>
      <c r="BS45" s="4">
        <v>43312</v>
      </c>
      <c r="BT45">
        <v>1210.27</v>
      </c>
      <c r="BU45" s="6">
        <f t="shared" si="29"/>
        <v>4.6068796068795687E-3</v>
      </c>
      <c r="BV45" s="4">
        <v>43281</v>
      </c>
      <c r="BW45">
        <v>184.2998</v>
      </c>
      <c r="BX45" s="6">
        <f t="shared" si="30"/>
        <v>-9.9706751169315495E-3</v>
      </c>
      <c r="BY45" s="4">
        <v>43281</v>
      </c>
      <c r="BZ45">
        <v>953.28</v>
      </c>
      <c r="CA45" s="6">
        <f t="shared" si="31"/>
        <v>-3.8246912032103178E-3</v>
      </c>
      <c r="CB45" s="4">
        <v>43281</v>
      </c>
      <c r="CC45">
        <v>184.2998</v>
      </c>
      <c r="CD45" s="6">
        <f t="shared" si="32"/>
        <v>-9.9706751169315495E-3</v>
      </c>
      <c r="CE45" s="4">
        <v>43312</v>
      </c>
      <c r="CF45">
        <v>409.72210000000001</v>
      </c>
      <c r="CG45" s="6">
        <f t="shared" si="33"/>
        <v>-4.6282169885760813E-3</v>
      </c>
      <c r="CH45" s="4">
        <v>43312</v>
      </c>
      <c r="CI45">
        <v>146.3998</v>
      </c>
      <c r="CJ45" s="6">
        <f t="shared" si="34"/>
        <v>1.6996073934290314E-3</v>
      </c>
      <c r="CK45" s="4">
        <v>43312</v>
      </c>
      <c r="CL45">
        <v>494.16</v>
      </c>
      <c r="CM45" s="6">
        <f t="shared" si="35"/>
        <v>-1.3741815536333966E-3</v>
      </c>
      <c r="CN45" s="4">
        <v>43312</v>
      </c>
      <c r="CO45">
        <v>172.26</v>
      </c>
      <c r="CP45" s="6">
        <f t="shared" si="36"/>
        <v>-1.5938303341902431E-2</v>
      </c>
    </row>
    <row r="46" spans="1:94" x14ac:dyDescent="0.35">
      <c r="A46" s="3">
        <v>43281</v>
      </c>
      <c r="B46" s="3"/>
      <c r="C46" s="3"/>
      <c r="D46" s="3"/>
      <c r="E46" s="3"/>
      <c r="F46" s="3"/>
      <c r="G46" s="3"/>
      <c r="H46" s="3"/>
      <c r="I46" s="3"/>
      <c r="Z46" s="7">
        <f t="shared" si="7"/>
        <v>-8.0229307669364425E-2</v>
      </c>
      <c r="AA46" s="7">
        <f t="shared" si="8"/>
        <v>-4.2374440424357618E-2</v>
      </c>
      <c r="AB46" s="7">
        <f t="shared" si="9"/>
        <v>-9.9403990671158658E-3</v>
      </c>
      <c r="AC46" s="7">
        <f t="shared" si="10"/>
        <v>-7.050178817727977E-2</v>
      </c>
      <c r="AD46" s="7">
        <f t="shared" si="11"/>
        <v>-3.4960538544165268E-2</v>
      </c>
      <c r="AE46" s="7">
        <f t="shared" si="12"/>
        <v>-1.5377029716477001E-2</v>
      </c>
      <c r="AF46" s="7">
        <f t="shared" si="13"/>
        <v>7.3891160147906629E-3</v>
      </c>
      <c r="AG46" s="7">
        <f t="shared" si="14"/>
        <v>-7.1616353911703829E-3</v>
      </c>
      <c r="AH46" s="7">
        <f t="shared" si="15"/>
        <v>-6.6159468973941366E-3</v>
      </c>
      <c r="AI46" s="7">
        <f t="shared" si="16"/>
        <v>1.5417917891363724E-2</v>
      </c>
      <c r="AJ46" s="7">
        <f t="shared" si="17"/>
        <v>-6.6159468973941366E-3</v>
      </c>
      <c r="AK46" s="7">
        <f t="shared" si="18"/>
        <v>-1.9604704824293145E-2</v>
      </c>
      <c r="AL46" s="7">
        <f t="shared" si="19"/>
        <v>1.4581474674965171E-3</v>
      </c>
      <c r="AM46" s="7">
        <f t="shared" si="20"/>
        <v>-6.26072907199843E-4</v>
      </c>
      <c r="AN46" s="7">
        <f t="shared" si="21"/>
        <v>-8.1029011786036866E-3</v>
      </c>
      <c r="AU46" s="3"/>
      <c r="AV46" s="3"/>
      <c r="AW46" s="3"/>
      <c r="AX46" s="4">
        <v>43280</v>
      </c>
      <c r="AY46">
        <v>2981.9949999999999</v>
      </c>
      <c r="AZ46" s="6">
        <f t="shared" si="22"/>
        <v>-8.0229307669364425E-2</v>
      </c>
      <c r="BA46" s="4">
        <v>43280</v>
      </c>
      <c r="BB46">
        <v>624.64</v>
      </c>
      <c r="BC46" s="6">
        <f t="shared" si="23"/>
        <v>-4.2374440424357618E-2</v>
      </c>
      <c r="BD46" s="4">
        <v>43280</v>
      </c>
      <c r="BE46">
        <v>955.16</v>
      </c>
      <c r="BF46" s="6">
        <f t="shared" si="24"/>
        <v>-9.9403990671158658E-3</v>
      </c>
      <c r="BG46" s="4">
        <v>43280</v>
      </c>
      <c r="BH46">
        <v>761.51</v>
      </c>
      <c r="BI46" s="6">
        <f t="shared" si="25"/>
        <v>-7.050178817727977E-2</v>
      </c>
      <c r="BJ46" s="4">
        <v>43280</v>
      </c>
      <c r="BK46">
        <v>179.9539</v>
      </c>
      <c r="BL46" s="6">
        <f t="shared" si="26"/>
        <v>-3.4960538544165268E-2</v>
      </c>
      <c r="BM46" s="4">
        <v>43280</v>
      </c>
      <c r="BN46">
        <v>170.3381</v>
      </c>
      <c r="BO46" s="6">
        <f t="shared" si="27"/>
        <v>-1.5377029716477001E-2</v>
      </c>
      <c r="BP46" s="4">
        <v>43280</v>
      </c>
      <c r="BQ46">
        <v>159.91999999999999</v>
      </c>
      <c r="BR46" s="6">
        <f t="shared" si="28"/>
        <v>7.3891160147906629E-3</v>
      </c>
      <c r="BS46" s="4">
        <v>43280</v>
      </c>
      <c r="BT46">
        <v>1204.72</v>
      </c>
      <c r="BU46" s="6">
        <f t="shared" si="29"/>
        <v>-7.1616353911703829E-3</v>
      </c>
      <c r="BV46" s="4">
        <v>43251</v>
      </c>
      <c r="BW46">
        <v>186.1559</v>
      </c>
      <c r="BX46" s="6">
        <f t="shared" si="30"/>
        <v>-6.6159468973941366E-3</v>
      </c>
      <c r="BY46" s="4">
        <v>43251</v>
      </c>
      <c r="BZ46">
        <v>956.94</v>
      </c>
      <c r="CA46" s="6">
        <f t="shared" si="31"/>
        <v>1.5417917891363724E-2</v>
      </c>
      <c r="CB46" s="4">
        <v>43251</v>
      </c>
      <c r="CC46">
        <v>186.1559</v>
      </c>
      <c r="CD46" s="6">
        <f t="shared" si="32"/>
        <v>-6.6159468973941366E-3</v>
      </c>
      <c r="CE46" s="4">
        <v>43281</v>
      </c>
      <c r="CF46">
        <v>411.62720000000002</v>
      </c>
      <c r="CG46" s="6">
        <f t="shared" si="33"/>
        <v>-1.9604704824293145E-2</v>
      </c>
      <c r="CH46" s="4">
        <v>43280</v>
      </c>
      <c r="CI46">
        <v>146.1514</v>
      </c>
      <c r="CJ46" s="6">
        <f t="shared" si="34"/>
        <v>1.4581474674965171E-3</v>
      </c>
      <c r="CK46" s="4">
        <v>43281</v>
      </c>
      <c r="CL46">
        <v>494.84</v>
      </c>
      <c r="CM46" s="6">
        <f t="shared" si="35"/>
        <v>-6.26072907199843E-4</v>
      </c>
      <c r="CN46" s="4">
        <v>43281</v>
      </c>
      <c r="CO46">
        <v>175.05</v>
      </c>
      <c r="CP46" s="6">
        <f t="shared" si="36"/>
        <v>-8.1029011786036866E-3</v>
      </c>
    </row>
    <row r="47" spans="1:94" x14ac:dyDescent="0.35">
      <c r="A47" s="3">
        <v>43251</v>
      </c>
      <c r="B47" s="3"/>
      <c r="C47" s="3"/>
      <c r="D47" s="3"/>
      <c r="E47" s="3"/>
      <c r="F47" s="3"/>
      <c r="G47" s="3"/>
      <c r="H47" s="3"/>
      <c r="I47" s="3"/>
      <c r="Z47" s="7">
        <f t="shared" si="7"/>
        <v>4.3957126544106294E-3</v>
      </c>
      <c r="AA47" s="7">
        <f t="shared" si="8"/>
        <v>4.2913788692760163E-2</v>
      </c>
      <c r="AB47" s="7">
        <f t="shared" si="9"/>
        <v>-2.1616813536883372E-3</v>
      </c>
      <c r="AC47" s="7">
        <f t="shared" si="10"/>
        <v>-5.887285760235262E-2</v>
      </c>
      <c r="AD47" s="7">
        <f t="shared" si="11"/>
        <v>1.4166661681214126E-2</v>
      </c>
      <c r="AE47" s="7">
        <f t="shared" si="12"/>
        <v>-1.0524575836887129E-2</v>
      </c>
      <c r="AF47" s="7">
        <f t="shared" si="13"/>
        <v>1.3367123515030178E-2</v>
      </c>
      <c r="AG47" s="7">
        <f t="shared" si="14"/>
        <v>-5.5483617171236876E-3</v>
      </c>
      <c r="AH47" s="7">
        <f t="shared" si="15"/>
        <v>-5.3813606100751058E-3</v>
      </c>
      <c r="AI47" s="7">
        <f t="shared" si="16"/>
        <v>1.1685842071156396E-3</v>
      </c>
      <c r="AJ47" s="7">
        <f t="shared" si="17"/>
        <v>-5.3813606100751058E-3</v>
      </c>
      <c r="AK47" s="7">
        <f t="shared" si="18"/>
        <v>9.2480705442715798E-3</v>
      </c>
      <c r="AL47" s="7">
        <f t="shared" si="19"/>
        <v>1.4644001174814454E-3</v>
      </c>
      <c r="AM47" s="7">
        <f t="shared" si="20"/>
        <v>-2.1764101323983654E-3</v>
      </c>
      <c r="AN47" s="7">
        <f t="shared" si="21"/>
        <v>-4.2879711126157715E-3</v>
      </c>
      <c r="AU47" s="3"/>
      <c r="AV47" s="3"/>
      <c r="AW47" s="3"/>
      <c r="AX47" s="4">
        <v>43251</v>
      </c>
      <c r="AY47">
        <v>3242.107</v>
      </c>
      <c r="AZ47" s="6">
        <f t="shared" si="22"/>
        <v>4.3957126544106294E-3</v>
      </c>
      <c r="BA47" s="4">
        <v>43251</v>
      </c>
      <c r="BB47">
        <v>652.28</v>
      </c>
      <c r="BC47" s="6">
        <f t="shared" si="23"/>
        <v>4.2913788692760163E-2</v>
      </c>
      <c r="BD47" s="4">
        <v>43251</v>
      </c>
      <c r="BE47">
        <v>964.75</v>
      </c>
      <c r="BF47" s="6">
        <f t="shared" si="24"/>
        <v>-2.1616813536883372E-3</v>
      </c>
      <c r="BG47" s="4">
        <v>43251</v>
      </c>
      <c r="BH47">
        <v>819.27</v>
      </c>
      <c r="BI47" s="6">
        <f t="shared" si="25"/>
        <v>-5.887285760235262E-2</v>
      </c>
      <c r="BJ47" s="4">
        <v>43251</v>
      </c>
      <c r="BK47">
        <v>186.47309999999999</v>
      </c>
      <c r="BL47" s="6">
        <f t="shared" si="26"/>
        <v>1.4166661681214126E-2</v>
      </c>
      <c r="BM47" s="4">
        <v>43251</v>
      </c>
      <c r="BN47">
        <v>172.9983</v>
      </c>
      <c r="BO47" s="6">
        <f t="shared" si="27"/>
        <v>-1.0524575836887129E-2</v>
      </c>
      <c r="BP47" s="4">
        <v>43251</v>
      </c>
      <c r="BQ47">
        <v>158.74700000000001</v>
      </c>
      <c r="BR47" s="6">
        <f t="shared" si="28"/>
        <v>1.3367123515030178E-2</v>
      </c>
      <c r="BS47" s="4">
        <v>43251</v>
      </c>
      <c r="BT47">
        <v>1213.4100000000001</v>
      </c>
      <c r="BU47" s="6">
        <f t="shared" si="29"/>
        <v>-5.5483617171236876E-3</v>
      </c>
      <c r="BV47" s="4">
        <v>43220</v>
      </c>
      <c r="BW47">
        <v>187.39570000000001</v>
      </c>
      <c r="BX47" s="6">
        <f t="shared" si="30"/>
        <v>-5.3813606100751058E-3</v>
      </c>
      <c r="BY47" s="4">
        <v>43220</v>
      </c>
      <c r="BZ47">
        <v>942.41</v>
      </c>
      <c r="CA47" s="6">
        <f t="shared" si="31"/>
        <v>1.1685842071156396E-3</v>
      </c>
      <c r="CB47" s="4">
        <v>43220</v>
      </c>
      <c r="CC47">
        <v>187.39570000000001</v>
      </c>
      <c r="CD47" s="6">
        <f t="shared" si="32"/>
        <v>-5.3813606100751058E-3</v>
      </c>
      <c r="CE47" s="4">
        <v>43251</v>
      </c>
      <c r="CF47">
        <v>419.85840000000002</v>
      </c>
      <c r="CG47" s="6">
        <f t="shared" si="33"/>
        <v>9.2480705442715798E-3</v>
      </c>
      <c r="CH47" s="4">
        <v>43251</v>
      </c>
      <c r="CI47">
        <v>145.93860000000001</v>
      </c>
      <c r="CJ47" s="6">
        <f t="shared" si="34"/>
        <v>1.4644001174814454E-3</v>
      </c>
      <c r="CK47" s="4">
        <v>43251</v>
      </c>
      <c r="CL47">
        <v>495.15</v>
      </c>
      <c r="CM47" s="6">
        <f t="shared" si="35"/>
        <v>-2.1764101323983654E-3</v>
      </c>
      <c r="CN47" s="4">
        <v>43251</v>
      </c>
      <c r="CO47">
        <v>176.48</v>
      </c>
      <c r="CP47" s="6">
        <f t="shared" si="36"/>
        <v>-4.2879711126157715E-3</v>
      </c>
    </row>
    <row r="48" spans="1:94" x14ac:dyDescent="0.35">
      <c r="A48" s="3">
        <v>43220</v>
      </c>
      <c r="B48" s="3"/>
      <c r="C48" s="3"/>
      <c r="D48" s="3"/>
      <c r="E48" s="3"/>
      <c r="F48" s="3"/>
      <c r="G48" s="3"/>
      <c r="H48" s="3"/>
      <c r="I48" s="3"/>
      <c r="Z48" s="7">
        <f t="shared" si="7"/>
        <v>-2.7357031712341055E-2</v>
      </c>
      <c r="AA48" s="7">
        <f t="shared" si="8"/>
        <v>9.4254357650097355E-3</v>
      </c>
      <c r="AB48" s="7">
        <f t="shared" si="9"/>
        <v>5.9806199850923031E-2</v>
      </c>
      <c r="AC48" s="7">
        <f t="shared" si="10"/>
        <v>2.9032258064515919E-3</v>
      </c>
      <c r="AD48" s="7">
        <f t="shared" si="11"/>
        <v>2.5844696377959869E-2</v>
      </c>
      <c r="AE48" s="7">
        <f t="shared" si="12"/>
        <v>-8.8138368224153704E-3</v>
      </c>
      <c r="AF48" s="7">
        <f t="shared" si="13"/>
        <v>1.7656803196154151E-2</v>
      </c>
      <c r="AG48" s="7">
        <f t="shared" si="14"/>
        <v>-9.288579269579763E-3</v>
      </c>
      <c r="AH48" s="7">
        <f t="shared" si="15"/>
        <v>-1.7801739484257346E-3</v>
      </c>
      <c r="AI48" s="7">
        <f t="shared" si="16"/>
        <v>-5.0103060091961412E-3</v>
      </c>
      <c r="AJ48" s="7">
        <f t="shared" si="17"/>
        <v>-1.7801739484257346E-3</v>
      </c>
      <c r="AK48" s="7">
        <f t="shared" si="18"/>
        <v>-1.7147970475543469E-3</v>
      </c>
      <c r="AL48" s="7">
        <f t="shared" si="19"/>
        <v>1.4576007246082476E-3</v>
      </c>
      <c r="AM48" s="7">
        <f t="shared" si="20"/>
        <v>3.3767389194435779E-3</v>
      </c>
      <c r="AN48" s="7">
        <f t="shared" si="21"/>
        <v>-2.8821917808219129E-2</v>
      </c>
      <c r="AU48" s="3"/>
      <c r="AV48" s="3"/>
      <c r="AW48" s="3"/>
      <c r="AX48" s="4">
        <v>43220</v>
      </c>
      <c r="AY48">
        <v>3227.9180000000001</v>
      </c>
      <c r="AZ48" s="6">
        <f t="shared" si="22"/>
        <v>-2.7357031712341055E-2</v>
      </c>
      <c r="BA48" s="4">
        <v>43220</v>
      </c>
      <c r="BB48">
        <v>625.44000000000005</v>
      </c>
      <c r="BC48" s="6">
        <f t="shared" si="23"/>
        <v>9.4254357650097355E-3</v>
      </c>
      <c r="BD48" s="4">
        <v>43220</v>
      </c>
      <c r="BE48">
        <v>966.84</v>
      </c>
      <c r="BF48" s="6">
        <f t="shared" si="24"/>
        <v>5.9806199850923031E-2</v>
      </c>
      <c r="BG48" s="4">
        <v>43220</v>
      </c>
      <c r="BH48">
        <v>870.52</v>
      </c>
      <c r="BI48" s="6">
        <f t="shared" si="25"/>
        <v>2.9032258064515919E-3</v>
      </c>
      <c r="BJ48" s="4">
        <v>43220</v>
      </c>
      <c r="BK48">
        <v>183.8683</v>
      </c>
      <c r="BL48" s="6">
        <f t="shared" si="26"/>
        <v>2.5844696377959869E-2</v>
      </c>
      <c r="BM48" s="4">
        <v>43220</v>
      </c>
      <c r="BN48">
        <v>174.83840000000001</v>
      </c>
      <c r="BO48" s="6">
        <f t="shared" si="27"/>
        <v>-8.8138368224153704E-3</v>
      </c>
      <c r="BP48" s="4">
        <v>43220</v>
      </c>
      <c r="BQ48">
        <v>156.65299999999999</v>
      </c>
      <c r="BR48" s="6">
        <f t="shared" si="28"/>
        <v>1.7656803196154151E-2</v>
      </c>
      <c r="BS48" s="4">
        <v>43220</v>
      </c>
      <c r="BT48">
        <v>1220.18</v>
      </c>
      <c r="BU48" s="6">
        <f t="shared" si="29"/>
        <v>-9.288579269579763E-3</v>
      </c>
      <c r="BV48" s="4">
        <v>43190</v>
      </c>
      <c r="BW48">
        <v>188.40960000000001</v>
      </c>
      <c r="BX48" s="6">
        <f t="shared" si="30"/>
        <v>-1.7801739484257346E-3</v>
      </c>
      <c r="BY48" s="4">
        <v>43190</v>
      </c>
      <c r="BZ48">
        <v>941.31</v>
      </c>
      <c r="CA48" s="6">
        <f t="shared" si="31"/>
        <v>-5.0103060091961412E-3</v>
      </c>
      <c r="CB48" s="4">
        <v>43190</v>
      </c>
      <c r="CC48">
        <v>188.40960000000001</v>
      </c>
      <c r="CD48" s="6">
        <f t="shared" si="32"/>
        <v>-1.7801739484257346E-3</v>
      </c>
      <c r="CE48" s="4">
        <v>43220</v>
      </c>
      <c r="CF48">
        <v>416.0111</v>
      </c>
      <c r="CG48" s="6">
        <f t="shared" si="33"/>
        <v>-1.7147970475543469E-3</v>
      </c>
      <c r="CH48" s="4">
        <v>43220</v>
      </c>
      <c r="CI48">
        <v>145.7252</v>
      </c>
      <c r="CJ48" s="6">
        <f t="shared" si="34"/>
        <v>1.4576007246082476E-3</v>
      </c>
      <c r="CK48" s="4">
        <v>43220</v>
      </c>
      <c r="CL48">
        <v>496.23</v>
      </c>
      <c r="CM48" s="6">
        <f t="shared" si="35"/>
        <v>3.3767389194435779E-3</v>
      </c>
      <c r="CN48" s="4">
        <v>43220</v>
      </c>
      <c r="CO48">
        <v>177.24</v>
      </c>
      <c r="CP48" s="6">
        <f t="shared" si="36"/>
        <v>-2.8821917808219129E-2</v>
      </c>
    </row>
    <row r="49" spans="1:94" x14ac:dyDescent="0.35">
      <c r="A49" s="3">
        <v>43190</v>
      </c>
      <c r="B49" s="3"/>
      <c r="C49" s="3"/>
      <c r="D49" s="3"/>
      <c r="E49" s="3"/>
      <c r="F49" s="3"/>
      <c r="G49" s="3"/>
      <c r="H49" s="3"/>
      <c r="I49" s="3"/>
      <c r="Z49" s="7">
        <f t="shared" si="7"/>
        <v>-2.7836950484747443E-2</v>
      </c>
      <c r="AA49" s="7">
        <f t="shared" si="8"/>
        <v>-2.7773419111878132E-2</v>
      </c>
      <c r="AB49" s="7">
        <f t="shared" si="9"/>
        <v>-4.3851926382425722E-2</v>
      </c>
      <c r="AC49" s="7">
        <f t="shared" si="10"/>
        <v>-2.5660597624767092E-2</v>
      </c>
      <c r="AD49" s="7">
        <f t="shared" si="11"/>
        <v>-6.2148994576864316E-3</v>
      </c>
      <c r="AE49" s="7">
        <f t="shared" si="12"/>
        <v>-6.79448963343418E-3</v>
      </c>
      <c r="AF49" s="7">
        <f t="shared" si="13"/>
        <v>1.1864852428843798E-2</v>
      </c>
      <c r="AG49" s="7">
        <f t="shared" si="14"/>
        <v>-5.1454373621758805E-3</v>
      </c>
      <c r="AH49" s="7">
        <f t="shared" si="15"/>
        <v>-2.2049097129498287E-2</v>
      </c>
      <c r="AI49" s="7">
        <f t="shared" si="16"/>
        <v>-1.9901373723141991E-2</v>
      </c>
      <c r="AJ49" s="7">
        <f t="shared" si="17"/>
        <v>-2.2049097129498287E-2</v>
      </c>
      <c r="AK49" s="7">
        <f t="shared" si="18"/>
        <v>-1.1722238743885621E-2</v>
      </c>
      <c r="AL49" s="7">
        <f t="shared" si="19"/>
        <v>1.2419787439294074E-3</v>
      </c>
      <c r="AM49" s="7">
        <f t="shared" si="20"/>
        <v>-3.987594151528614E-3</v>
      </c>
      <c r="AN49" s="7">
        <f t="shared" si="21"/>
        <v>-8.7594437753200807E-4</v>
      </c>
      <c r="AU49" s="3"/>
      <c r="AV49" s="3"/>
      <c r="AW49" s="3"/>
      <c r="AX49" s="4">
        <v>43189</v>
      </c>
      <c r="AY49">
        <v>3318.7080000000001</v>
      </c>
      <c r="AZ49" s="6">
        <f t="shared" si="22"/>
        <v>-2.7836950484747443E-2</v>
      </c>
      <c r="BA49" s="4">
        <v>43189</v>
      </c>
      <c r="BB49">
        <v>619.6</v>
      </c>
      <c r="BC49" s="6">
        <f t="shared" si="23"/>
        <v>-2.7773419111878132E-2</v>
      </c>
      <c r="BD49" s="4">
        <v>43189</v>
      </c>
      <c r="BE49">
        <v>912.28</v>
      </c>
      <c r="BF49" s="6">
        <f t="shared" si="24"/>
        <v>-4.3851926382425722E-2</v>
      </c>
      <c r="BG49" s="4">
        <v>43189</v>
      </c>
      <c r="BH49">
        <v>868</v>
      </c>
      <c r="BI49" s="6">
        <f t="shared" si="25"/>
        <v>-2.5660597624767092E-2</v>
      </c>
      <c r="BJ49" s="4">
        <v>43189</v>
      </c>
      <c r="BK49">
        <v>179.23599999999999</v>
      </c>
      <c r="BL49" s="6">
        <f t="shared" si="26"/>
        <v>-6.2148994576864316E-3</v>
      </c>
      <c r="BM49" s="4">
        <v>43189</v>
      </c>
      <c r="BN49">
        <v>176.3931</v>
      </c>
      <c r="BO49" s="6">
        <f t="shared" si="27"/>
        <v>-6.79448963343418E-3</v>
      </c>
      <c r="BP49" s="4">
        <v>43189</v>
      </c>
      <c r="BQ49">
        <v>153.935</v>
      </c>
      <c r="BR49" s="6">
        <f t="shared" si="28"/>
        <v>1.1864852428843798E-2</v>
      </c>
      <c r="BS49" s="4">
        <v>43189</v>
      </c>
      <c r="BT49">
        <v>1231.6199999999999</v>
      </c>
      <c r="BU49" s="6">
        <f t="shared" si="29"/>
        <v>-5.1454373621758805E-3</v>
      </c>
      <c r="BV49" s="4">
        <v>43159</v>
      </c>
      <c r="BW49">
        <v>188.7456</v>
      </c>
      <c r="BX49" s="6">
        <f t="shared" si="30"/>
        <v>-2.2049097129498287E-2</v>
      </c>
      <c r="BY49" s="4">
        <v>43159</v>
      </c>
      <c r="BZ49">
        <v>946.05</v>
      </c>
      <c r="CA49" s="6">
        <f t="shared" si="31"/>
        <v>-1.9901373723141991E-2</v>
      </c>
      <c r="CB49" s="4">
        <v>43159</v>
      </c>
      <c r="CC49">
        <v>188.7456</v>
      </c>
      <c r="CD49" s="6">
        <f t="shared" si="32"/>
        <v>-2.2049097129498287E-2</v>
      </c>
      <c r="CE49" s="4">
        <v>43190</v>
      </c>
      <c r="CF49">
        <v>416.72570000000002</v>
      </c>
      <c r="CG49" s="6">
        <f t="shared" si="33"/>
        <v>-1.1722238743885621E-2</v>
      </c>
      <c r="CH49" s="4">
        <v>43189</v>
      </c>
      <c r="CI49">
        <v>145.51310000000001</v>
      </c>
      <c r="CJ49" s="6">
        <f t="shared" si="34"/>
        <v>1.2419787439294074E-3</v>
      </c>
      <c r="CK49" s="4">
        <v>43190</v>
      </c>
      <c r="CL49">
        <v>494.56</v>
      </c>
      <c r="CM49" s="6">
        <f t="shared" si="35"/>
        <v>-3.987594151528614E-3</v>
      </c>
      <c r="CN49" s="4">
        <v>43190</v>
      </c>
      <c r="CO49">
        <v>182.5</v>
      </c>
      <c r="CP49" s="6">
        <f t="shared" si="36"/>
        <v>-8.7594437753200807E-4</v>
      </c>
    </row>
    <row r="50" spans="1:94" x14ac:dyDescent="0.35">
      <c r="A50" s="3">
        <v>43159</v>
      </c>
      <c r="B50" s="3"/>
      <c r="C50" s="3"/>
      <c r="D50" s="3"/>
      <c r="E50" s="3"/>
      <c r="F50" s="3"/>
      <c r="G50" s="3"/>
      <c r="H50" s="3"/>
      <c r="I50" s="3"/>
      <c r="Z50" s="7">
        <f t="shared" si="7"/>
        <v>-6.365293562294394E-2</v>
      </c>
      <c r="AA50" s="7">
        <f t="shared" si="8"/>
        <v>-6.59533929356588E-2</v>
      </c>
      <c r="AB50" s="7">
        <f t="shared" si="9"/>
        <v>-4.7080678345284926E-2</v>
      </c>
      <c r="AC50" s="7">
        <f t="shared" si="10"/>
        <v>-1.533054060327391E-2</v>
      </c>
      <c r="AD50" s="7">
        <f t="shared" si="11"/>
        <v>-1.7294625975993211E-2</v>
      </c>
      <c r="AE50" s="7">
        <f t="shared" si="12"/>
        <v>-7.1722938147212329E-3</v>
      </c>
      <c r="AF50" s="7">
        <f t="shared" si="13"/>
        <v>1.8967084205949768E-3</v>
      </c>
      <c r="AG50" s="7">
        <f t="shared" si="14"/>
        <v>-5.6784411996208513E-3</v>
      </c>
      <c r="AH50" s="7">
        <f t="shared" si="15"/>
        <v>3.4637093726328894E-2</v>
      </c>
      <c r="AI50" s="7">
        <f t="shared" si="16"/>
        <v>3.1282719716233226E-2</v>
      </c>
      <c r="AJ50" s="7">
        <f t="shared" si="17"/>
        <v>3.4637093726328894E-2</v>
      </c>
      <c r="AK50" s="7">
        <f t="shared" si="18"/>
        <v>-1.452428734657322E-2</v>
      </c>
      <c r="AL50" s="7">
        <f t="shared" si="19"/>
        <v>1.1028259484406474E-3</v>
      </c>
      <c r="AM50" s="7">
        <f t="shared" si="20"/>
        <v>-3.9982985963419836E-2</v>
      </c>
      <c r="AN50" s="7">
        <f t="shared" si="21"/>
        <v>-3.8307885951947233E-4</v>
      </c>
      <c r="AU50" s="3"/>
      <c r="AV50" s="3"/>
      <c r="AW50" s="3"/>
      <c r="AX50" s="4">
        <v>43159</v>
      </c>
      <c r="AY50">
        <v>3413.7359999999999</v>
      </c>
      <c r="AZ50" s="6">
        <f t="shared" si="22"/>
        <v>-6.365293562294394E-2</v>
      </c>
      <c r="BA50" s="4">
        <v>43159</v>
      </c>
      <c r="BB50">
        <v>637.29999999999995</v>
      </c>
      <c r="BC50" s="6">
        <f t="shared" si="23"/>
        <v>-6.59533929356588E-2</v>
      </c>
      <c r="BD50" s="4">
        <v>43159</v>
      </c>
      <c r="BE50">
        <v>954.12</v>
      </c>
      <c r="BF50" s="6">
        <f t="shared" si="24"/>
        <v>-4.7080678345284926E-2</v>
      </c>
      <c r="BG50" s="4">
        <v>43159</v>
      </c>
      <c r="BH50">
        <v>890.86</v>
      </c>
      <c r="BI50" s="6">
        <f t="shared" si="25"/>
        <v>-1.533054060327391E-2</v>
      </c>
      <c r="BJ50" s="4">
        <v>43159</v>
      </c>
      <c r="BK50">
        <v>180.3569</v>
      </c>
      <c r="BL50" s="6">
        <f t="shared" si="26"/>
        <v>-1.7294625975993211E-2</v>
      </c>
      <c r="BM50" s="4">
        <v>43159</v>
      </c>
      <c r="BN50">
        <v>177.59979999999999</v>
      </c>
      <c r="BO50" s="6">
        <f t="shared" si="27"/>
        <v>-7.1722938147212329E-3</v>
      </c>
      <c r="BP50" s="4">
        <v>43159</v>
      </c>
      <c r="BQ50">
        <v>152.13</v>
      </c>
      <c r="BR50" s="6">
        <f t="shared" si="28"/>
        <v>1.8967084205949768E-3</v>
      </c>
      <c r="BS50" s="4">
        <v>43159</v>
      </c>
      <c r="BT50">
        <v>1237.99</v>
      </c>
      <c r="BU50" s="6">
        <f t="shared" si="29"/>
        <v>-5.6784411996208513E-3</v>
      </c>
      <c r="BV50" s="4">
        <v>43131</v>
      </c>
      <c r="BW50">
        <v>193.00110000000001</v>
      </c>
      <c r="BX50" s="6">
        <f t="shared" si="30"/>
        <v>3.4637093726328894E-2</v>
      </c>
      <c r="BY50" s="4">
        <v>43131</v>
      </c>
      <c r="BZ50">
        <v>965.26</v>
      </c>
      <c r="CA50" s="6">
        <f t="shared" si="31"/>
        <v>3.1282719716233226E-2</v>
      </c>
      <c r="CB50" s="4">
        <v>43131</v>
      </c>
      <c r="CC50">
        <v>193.00110000000001</v>
      </c>
      <c r="CD50" s="6">
        <f t="shared" si="32"/>
        <v>3.4637093726328894E-2</v>
      </c>
      <c r="CE50" s="4">
        <v>43159</v>
      </c>
      <c r="CF50">
        <v>421.66860000000003</v>
      </c>
      <c r="CG50" s="6">
        <f t="shared" si="33"/>
        <v>-1.452428734657322E-2</v>
      </c>
      <c r="CH50" s="4">
        <v>43159</v>
      </c>
      <c r="CI50">
        <v>145.33260000000001</v>
      </c>
      <c r="CJ50" s="6">
        <f t="shared" si="34"/>
        <v>1.1028259484406474E-3</v>
      </c>
      <c r="CK50" s="4">
        <v>43159</v>
      </c>
      <c r="CL50">
        <v>496.54</v>
      </c>
      <c r="CM50" s="6">
        <f t="shared" si="35"/>
        <v>-3.9982985963419836E-2</v>
      </c>
      <c r="CN50" s="4">
        <v>43159</v>
      </c>
      <c r="CO50">
        <v>182.66</v>
      </c>
      <c r="CP50" s="6">
        <f t="shared" si="36"/>
        <v>-3.8307885951947233E-4</v>
      </c>
    </row>
    <row r="51" spans="1:94" x14ac:dyDescent="0.35">
      <c r="A51" s="3">
        <v>43131</v>
      </c>
      <c r="B51" s="3"/>
      <c r="C51" s="3"/>
      <c r="D51" s="3"/>
      <c r="E51" s="3"/>
      <c r="F51" s="3"/>
      <c r="G51" s="3"/>
      <c r="H51" s="3"/>
      <c r="I51" s="3"/>
      <c r="Z51" s="7">
        <f t="shared" si="7"/>
        <v>5.264157802025083E-2</v>
      </c>
      <c r="AA51" s="7">
        <f t="shared" si="8"/>
        <v>0.11720592088027235</v>
      </c>
      <c r="AB51" s="7">
        <f t="shared" si="9"/>
        <v>-2.8979156915661373E-3</v>
      </c>
      <c r="AC51" s="7">
        <f t="shared" si="10"/>
        <v>5.6532604633781722E-2</v>
      </c>
      <c r="AD51" s="7">
        <f t="shared" si="11"/>
        <v>1.9859166512926438E-2</v>
      </c>
      <c r="AE51" s="7">
        <f t="shared" si="12"/>
        <v>3.0419372402086895E-3</v>
      </c>
      <c r="AF51" s="7">
        <f t="shared" si="13"/>
        <v>9.3605800922890142E-4</v>
      </c>
      <c r="AG51" s="7">
        <f t="shared" si="14"/>
        <v>2.1813498611502691E-3</v>
      </c>
      <c r="AH51" s="7">
        <f t="shared" si="15"/>
        <v>7.5482439462812379E-3</v>
      </c>
      <c r="AI51" s="7">
        <f t="shared" si="16"/>
        <v>9.9268434795744907E-3</v>
      </c>
      <c r="AJ51" s="7">
        <f t="shared" si="17"/>
        <v>7.5482439462812379E-3</v>
      </c>
      <c r="AK51" s="7">
        <f t="shared" si="18"/>
        <v>2.9904748746627626E-2</v>
      </c>
      <c r="AL51" s="7">
        <f t="shared" si="19"/>
        <v>1.2925466134107927E-3</v>
      </c>
      <c r="AM51" s="7">
        <f t="shared" si="20"/>
        <v>2.8924962202594134E-2</v>
      </c>
      <c r="AN51" s="7">
        <f t="shared" si="21"/>
        <v>-5.0095289953717174E-3</v>
      </c>
      <c r="AU51" s="3"/>
      <c r="AV51" s="3"/>
      <c r="AW51" s="3"/>
      <c r="AX51" s="4">
        <v>43131</v>
      </c>
      <c r="AY51">
        <v>3645.8020000000001</v>
      </c>
      <c r="AZ51" s="6">
        <f t="shared" si="22"/>
        <v>5.264157802025083E-2</v>
      </c>
      <c r="BA51" s="4">
        <v>43131</v>
      </c>
      <c r="BB51">
        <v>682.3</v>
      </c>
      <c r="BC51" s="6">
        <f t="shared" si="23"/>
        <v>0.11720592088027235</v>
      </c>
      <c r="BD51" s="4">
        <v>43131</v>
      </c>
      <c r="BE51">
        <v>1001.26</v>
      </c>
      <c r="BF51" s="6">
        <f t="shared" si="24"/>
        <v>-2.8979156915661373E-3</v>
      </c>
      <c r="BG51" s="4">
        <v>43131</v>
      </c>
      <c r="BH51">
        <v>904.73</v>
      </c>
      <c r="BI51" s="6">
        <f t="shared" si="25"/>
        <v>5.6532604633781722E-2</v>
      </c>
      <c r="BJ51" s="4">
        <v>43131</v>
      </c>
      <c r="BK51">
        <v>183.53100000000001</v>
      </c>
      <c r="BL51" s="6">
        <f t="shared" si="26"/>
        <v>1.9859166512926438E-2</v>
      </c>
      <c r="BM51" s="4">
        <v>43131</v>
      </c>
      <c r="BN51">
        <v>178.8828</v>
      </c>
      <c r="BO51" s="6">
        <f t="shared" si="27"/>
        <v>3.0419372402086895E-3</v>
      </c>
      <c r="BP51" s="4">
        <v>43131</v>
      </c>
      <c r="BQ51">
        <v>151.84200000000001</v>
      </c>
      <c r="BR51" s="6">
        <f t="shared" si="28"/>
        <v>9.3605800922890142E-4</v>
      </c>
      <c r="BS51" s="4">
        <v>43131</v>
      </c>
      <c r="BT51">
        <v>1245.06</v>
      </c>
      <c r="BU51" s="6">
        <f t="shared" si="29"/>
        <v>2.1813498611502691E-3</v>
      </c>
      <c r="BV51" s="4">
        <v>43100</v>
      </c>
      <c r="BW51">
        <v>186.53989999999999</v>
      </c>
      <c r="BX51" s="6">
        <f t="shared" si="30"/>
        <v>7.5482439462812379E-3</v>
      </c>
      <c r="BY51" s="4">
        <v>43100</v>
      </c>
      <c r="BZ51">
        <v>935.98</v>
      </c>
      <c r="CA51" s="6">
        <f t="shared" si="31"/>
        <v>9.9268434795744907E-3</v>
      </c>
      <c r="CB51" s="4">
        <v>43100</v>
      </c>
      <c r="CC51">
        <v>186.53989999999999</v>
      </c>
      <c r="CD51" s="6">
        <f t="shared" si="32"/>
        <v>7.5482439462812379E-3</v>
      </c>
      <c r="CE51" s="4">
        <v>43131</v>
      </c>
      <c r="CF51">
        <v>427.88330000000002</v>
      </c>
      <c r="CG51" s="6">
        <f t="shared" si="33"/>
        <v>2.9904748746627626E-2</v>
      </c>
      <c r="CH51" s="4">
        <v>43131</v>
      </c>
      <c r="CI51">
        <v>145.17250000000001</v>
      </c>
      <c r="CJ51" s="6">
        <f t="shared" si="34"/>
        <v>1.2925466134107927E-3</v>
      </c>
      <c r="CK51" s="4">
        <v>43131</v>
      </c>
      <c r="CL51">
        <v>517.22</v>
      </c>
      <c r="CM51" s="6">
        <f t="shared" si="35"/>
        <v>2.8924962202594134E-2</v>
      </c>
      <c r="CN51" s="4">
        <v>43131</v>
      </c>
      <c r="CO51">
        <v>182.73</v>
      </c>
      <c r="CP51" s="6">
        <f t="shared" si="36"/>
        <v>-5.0095289953717174E-3</v>
      </c>
    </row>
    <row r="52" spans="1:94" x14ac:dyDescent="0.35">
      <c r="A52" s="3">
        <v>43100</v>
      </c>
      <c r="B52" s="3"/>
      <c r="C52" s="3"/>
      <c r="D52" s="3"/>
      <c r="E52" s="3"/>
      <c r="F52" s="3"/>
      <c r="G52" s="3"/>
      <c r="H52" s="3"/>
      <c r="I52" s="3"/>
      <c r="Z52" s="7">
        <f t="shared" si="7"/>
        <v>-3.0322281465268281E-3</v>
      </c>
      <c r="AA52" s="7">
        <f t="shared" si="8"/>
        <v>7.6058801207701792E-3</v>
      </c>
      <c r="AB52" s="7">
        <f t="shared" si="9"/>
        <v>4.146485651168328E-2</v>
      </c>
      <c r="AC52" s="7">
        <f t="shared" si="10"/>
        <v>4.3046115617920086E-2</v>
      </c>
      <c r="AD52" s="7">
        <f t="shared" si="11"/>
        <v>2.9854572840625329E-2</v>
      </c>
      <c r="AE52" s="7">
        <f t="shared" si="12"/>
        <v>2.8712864049144256E-3</v>
      </c>
      <c r="AF52" s="7">
        <f t="shared" si="13"/>
        <v>-9.9074521270346872E-3</v>
      </c>
      <c r="AG52" s="7">
        <f t="shared" si="14"/>
        <v>6.1211833213862144E-4</v>
      </c>
      <c r="AH52" s="7">
        <f t="shared" si="15"/>
        <v>1.1604285028953434E-2</v>
      </c>
      <c r="AI52" s="7">
        <f t="shared" si="16"/>
        <v>7.99101550688965E-4</v>
      </c>
      <c r="AJ52" s="7">
        <f t="shared" si="17"/>
        <v>1.1604285028953434E-2</v>
      </c>
      <c r="AK52" s="7">
        <f t="shared" si="18"/>
        <v>1.3068529433208544E-2</v>
      </c>
      <c r="AL52" s="7">
        <f t="shared" si="19"/>
        <v>1.0404986660627622E-3</v>
      </c>
      <c r="AM52" s="7">
        <f t="shared" si="20"/>
        <v>6.971153846153883E-3</v>
      </c>
      <c r="AN52" s="7">
        <f t="shared" si="21"/>
        <v>-2.6068538532557964E-3</v>
      </c>
      <c r="AU52" s="3"/>
      <c r="AV52" s="3"/>
      <c r="AW52" s="3"/>
      <c r="AX52" s="4">
        <v>43098</v>
      </c>
      <c r="AY52">
        <v>3463.4789999999998</v>
      </c>
      <c r="AZ52" s="6">
        <f t="shared" si="22"/>
        <v>-3.0322281465268281E-3</v>
      </c>
      <c r="BA52" s="4">
        <v>43098</v>
      </c>
      <c r="BB52">
        <v>610.72</v>
      </c>
      <c r="BC52" s="6">
        <f t="shared" si="23"/>
        <v>7.6058801207701792E-3</v>
      </c>
      <c r="BD52" s="4">
        <v>43098</v>
      </c>
      <c r="BE52">
        <v>1004.17</v>
      </c>
      <c r="BF52" s="6">
        <f t="shared" si="24"/>
        <v>4.146485651168328E-2</v>
      </c>
      <c r="BG52" s="4">
        <v>43098</v>
      </c>
      <c r="BH52">
        <v>856.32</v>
      </c>
      <c r="BI52" s="6">
        <f t="shared" si="25"/>
        <v>4.3046115617920086E-2</v>
      </c>
      <c r="BJ52" s="4">
        <v>43098</v>
      </c>
      <c r="BK52">
        <v>179.9572</v>
      </c>
      <c r="BL52" s="6">
        <f t="shared" si="26"/>
        <v>2.9854572840625329E-2</v>
      </c>
      <c r="BM52" s="4">
        <v>43098</v>
      </c>
      <c r="BN52">
        <v>178.34030000000001</v>
      </c>
      <c r="BO52" s="6">
        <f t="shared" si="27"/>
        <v>2.8712864049144256E-3</v>
      </c>
      <c r="BP52" s="4">
        <v>43098</v>
      </c>
      <c r="BQ52">
        <v>151.69999999999999</v>
      </c>
      <c r="BR52" s="6">
        <f t="shared" si="28"/>
        <v>-9.9074521270346872E-3</v>
      </c>
      <c r="BS52" s="4">
        <v>43098</v>
      </c>
      <c r="BT52">
        <v>1242.3499999999999</v>
      </c>
      <c r="BU52" s="6">
        <f t="shared" si="29"/>
        <v>6.1211833213862144E-4</v>
      </c>
      <c r="BV52" s="4">
        <v>43069</v>
      </c>
      <c r="BW52">
        <v>185.14240000000001</v>
      </c>
      <c r="BX52" s="6">
        <f t="shared" si="30"/>
        <v>1.1604285028953434E-2</v>
      </c>
      <c r="BY52" s="4">
        <v>43069</v>
      </c>
      <c r="BZ52">
        <v>926.78</v>
      </c>
      <c r="CA52" s="6">
        <f t="shared" si="31"/>
        <v>7.99101550688965E-4</v>
      </c>
      <c r="CB52" s="4">
        <v>43069</v>
      </c>
      <c r="CC52">
        <v>185.14240000000001</v>
      </c>
      <c r="CD52" s="6">
        <f t="shared" si="32"/>
        <v>1.1604285028953434E-2</v>
      </c>
      <c r="CE52" s="4">
        <v>43100</v>
      </c>
      <c r="CF52">
        <v>415.45909999999998</v>
      </c>
      <c r="CG52" s="6">
        <f t="shared" si="33"/>
        <v>1.3068529433208544E-2</v>
      </c>
      <c r="CH52" s="4">
        <v>43098</v>
      </c>
      <c r="CI52">
        <v>144.98509999999999</v>
      </c>
      <c r="CJ52" s="6">
        <f t="shared" si="34"/>
        <v>1.0404986660627622E-3</v>
      </c>
      <c r="CK52" s="4">
        <v>43100</v>
      </c>
      <c r="CL52">
        <v>502.68</v>
      </c>
      <c r="CM52" s="6">
        <f t="shared" si="35"/>
        <v>6.971153846153883E-3</v>
      </c>
      <c r="CN52" s="4">
        <v>43100</v>
      </c>
      <c r="CO52">
        <v>183.65</v>
      </c>
      <c r="CP52" s="6">
        <f t="shared" si="36"/>
        <v>-2.6068538532557964E-3</v>
      </c>
    </row>
    <row r="53" spans="1:94" x14ac:dyDescent="0.35">
      <c r="A53" s="3">
        <v>43069</v>
      </c>
      <c r="B53" s="3"/>
      <c r="C53" s="3"/>
      <c r="D53" s="3"/>
      <c r="E53" s="3"/>
      <c r="F53" s="3"/>
      <c r="G53" s="3"/>
      <c r="H53" s="3"/>
      <c r="I53" s="3"/>
      <c r="Z53" s="7">
        <f t="shared" si="7"/>
        <v>-2.2429722977768178E-2</v>
      </c>
      <c r="AA53" s="7">
        <f t="shared" si="8"/>
        <v>-1.3589167724506107E-2</v>
      </c>
      <c r="AB53" s="7">
        <f t="shared" si="9"/>
        <v>-2.9863060561240353E-2</v>
      </c>
      <c r="AC53" s="7">
        <f t="shared" si="10"/>
        <v>1.8206622845094958E-2</v>
      </c>
      <c r="AD53" s="7">
        <f t="shared" si="11"/>
        <v>-4.6129255335510622E-3</v>
      </c>
      <c r="AE53" s="7">
        <f t="shared" si="12"/>
        <v>-3.6619672540792974E-3</v>
      </c>
      <c r="AF53" s="7">
        <f t="shared" si="13"/>
        <v>-4.8000415700488082E-3</v>
      </c>
      <c r="AG53" s="7">
        <f t="shared" si="14"/>
        <v>-3.2993497631854597E-3</v>
      </c>
      <c r="AH53" s="7">
        <f t="shared" si="15"/>
        <v>6.7755157274808544E-3</v>
      </c>
      <c r="AI53" s="7">
        <f t="shared" si="16"/>
        <v>7.945664714717934E-3</v>
      </c>
      <c r="AJ53" s="7">
        <f t="shared" si="17"/>
        <v>6.7755157274808544E-3</v>
      </c>
      <c r="AK53" s="7">
        <f t="shared" si="18"/>
        <v>7.0721020932674773E-3</v>
      </c>
      <c r="AL53" s="7">
        <f t="shared" si="19"/>
        <v>9.6409755976194179E-4</v>
      </c>
      <c r="AM53" s="7">
        <f t="shared" si="20"/>
        <v>-1.9792478858034128E-3</v>
      </c>
      <c r="AN53" s="7">
        <f t="shared" si="21"/>
        <v>-1.0426183694308581E-2</v>
      </c>
      <c r="AU53" s="3"/>
      <c r="AV53" s="3"/>
      <c r="AW53" s="3"/>
      <c r="AX53" s="4">
        <v>43069</v>
      </c>
      <c r="AY53">
        <v>3474.0129999999999</v>
      </c>
      <c r="AZ53" s="6">
        <f t="shared" si="22"/>
        <v>-2.2429722977768178E-2</v>
      </c>
      <c r="BA53" s="4">
        <v>43069</v>
      </c>
      <c r="BB53">
        <v>606.11</v>
      </c>
      <c r="BC53" s="6">
        <f t="shared" si="23"/>
        <v>-1.3589167724506107E-2</v>
      </c>
      <c r="BD53" s="4">
        <v>43069</v>
      </c>
      <c r="BE53">
        <v>964.19</v>
      </c>
      <c r="BF53" s="6">
        <f t="shared" si="24"/>
        <v>-2.9863060561240353E-2</v>
      </c>
      <c r="BG53" s="4">
        <v>43069</v>
      </c>
      <c r="BH53">
        <v>820.98</v>
      </c>
      <c r="BI53" s="6">
        <f t="shared" si="25"/>
        <v>1.8206622845094958E-2</v>
      </c>
      <c r="BJ53" s="4">
        <v>43069</v>
      </c>
      <c r="BK53">
        <v>174.74039999999999</v>
      </c>
      <c r="BL53" s="6">
        <f t="shared" si="26"/>
        <v>-4.6129255335510622E-3</v>
      </c>
      <c r="BM53" s="4">
        <v>43069</v>
      </c>
      <c r="BN53">
        <v>177.8297</v>
      </c>
      <c r="BO53" s="6">
        <f t="shared" si="27"/>
        <v>-3.6619672540792974E-3</v>
      </c>
      <c r="BP53" s="4">
        <v>43069</v>
      </c>
      <c r="BQ53">
        <v>153.21799999999999</v>
      </c>
      <c r="BR53" s="6">
        <f t="shared" si="28"/>
        <v>-4.8000415700488082E-3</v>
      </c>
      <c r="BS53" s="4">
        <v>43069</v>
      </c>
      <c r="BT53">
        <v>1241.5899999999999</v>
      </c>
      <c r="BU53" s="6">
        <f t="shared" si="29"/>
        <v>-3.2993497631854597E-3</v>
      </c>
      <c r="BV53" s="4">
        <v>43039</v>
      </c>
      <c r="BW53">
        <v>183.01859999999999</v>
      </c>
      <c r="BX53" s="6">
        <f t="shared" si="30"/>
        <v>6.7755157274808544E-3</v>
      </c>
      <c r="BY53" s="4">
        <v>43039</v>
      </c>
      <c r="BZ53">
        <v>926.04</v>
      </c>
      <c r="CA53" s="6">
        <f t="shared" si="31"/>
        <v>7.945664714717934E-3</v>
      </c>
      <c r="CB53" s="4">
        <v>43039</v>
      </c>
      <c r="CC53">
        <v>183.01859999999999</v>
      </c>
      <c r="CD53" s="6">
        <f t="shared" si="32"/>
        <v>6.7755157274808544E-3</v>
      </c>
      <c r="CE53" s="4">
        <v>43069</v>
      </c>
      <c r="CF53">
        <v>410.09969999999998</v>
      </c>
      <c r="CG53" s="6">
        <f t="shared" si="33"/>
        <v>7.0721020932674773E-3</v>
      </c>
      <c r="CH53" s="4">
        <v>43069</v>
      </c>
      <c r="CI53">
        <v>144.83439999999999</v>
      </c>
      <c r="CJ53" s="6">
        <f t="shared" si="34"/>
        <v>9.6409755976194179E-4</v>
      </c>
      <c r="CK53" s="4">
        <v>43069</v>
      </c>
      <c r="CL53">
        <v>499.2</v>
      </c>
      <c r="CM53" s="6">
        <f t="shared" si="35"/>
        <v>-1.9792478858034128E-3</v>
      </c>
      <c r="CN53" s="4">
        <v>43069</v>
      </c>
      <c r="CO53">
        <v>184.13</v>
      </c>
      <c r="CP53" s="6">
        <f t="shared" si="36"/>
        <v>-1.0426183694308581E-2</v>
      </c>
    </row>
    <row r="54" spans="1:94" x14ac:dyDescent="0.35">
      <c r="A54" s="3">
        <v>43039</v>
      </c>
      <c r="B54" s="3"/>
      <c r="C54" s="3"/>
      <c r="D54" s="3"/>
      <c r="E54" s="3"/>
      <c r="F54" s="3"/>
      <c r="G54" s="3"/>
      <c r="H54" s="3"/>
      <c r="I54" s="3"/>
      <c r="Z54" s="7">
        <f t="shared" si="7"/>
        <v>1.3399940457383181E-2</v>
      </c>
      <c r="AA54" s="7">
        <f t="shared" si="8"/>
        <v>2.6015228426396007E-2</v>
      </c>
      <c r="AB54" s="7">
        <f t="shared" si="9"/>
        <v>8.961441899729207E-2</v>
      </c>
      <c r="AC54" s="7">
        <f t="shared" si="10"/>
        <v>2.0361676010174405E-2</v>
      </c>
      <c r="AD54" s="7">
        <f t="shared" si="11"/>
        <v>2.1443599852907558E-2</v>
      </c>
      <c r="AE54" s="7">
        <f t="shared" si="12"/>
        <v>7.4899918941682226E-3</v>
      </c>
      <c r="AF54" s="7">
        <f t="shared" si="13"/>
        <v>-1.1156499287063052E-2</v>
      </c>
      <c r="AG54" s="7">
        <f t="shared" si="14"/>
        <v>5.9759347492530819E-3</v>
      </c>
      <c r="AH54" s="7">
        <f t="shared" si="15"/>
        <v>7.3110116780029741E-3</v>
      </c>
      <c r="AI54" s="7">
        <f t="shared" si="16"/>
        <v>1.2314599884482465E-3</v>
      </c>
      <c r="AJ54" s="7">
        <f t="shared" si="17"/>
        <v>7.3110116780029741E-3</v>
      </c>
      <c r="AK54" s="7">
        <f t="shared" si="18"/>
        <v>2.1042174613793034E-2</v>
      </c>
      <c r="AL54" s="7">
        <f t="shared" si="19"/>
        <v>1.0238891321778338E-3</v>
      </c>
      <c r="AM54" s="7">
        <f t="shared" si="20"/>
        <v>2.0629285014691509E-2</v>
      </c>
      <c r="AN54" s="7">
        <f t="shared" si="21"/>
        <v>-9.3174315834309452E-3</v>
      </c>
      <c r="AU54" s="3"/>
      <c r="AV54" s="3"/>
      <c r="AW54" s="3"/>
      <c r="AX54" s="4">
        <v>43039</v>
      </c>
      <c r="AY54">
        <v>3553.7220000000002</v>
      </c>
      <c r="AZ54" s="6">
        <f t="shared" si="22"/>
        <v>1.3399940457383181E-2</v>
      </c>
      <c r="BA54" s="4">
        <v>43039</v>
      </c>
      <c r="BB54">
        <v>614.46</v>
      </c>
      <c r="BC54" s="6">
        <f t="shared" si="23"/>
        <v>2.6015228426396007E-2</v>
      </c>
      <c r="BD54" s="4">
        <v>43039</v>
      </c>
      <c r="BE54">
        <v>993.87</v>
      </c>
      <c r="BF54" s="6">
        <f t="shared" si="24"/>
        <v>8.961441899729207E-2</v>
      </c>
      <c r="BG54" s="4">
        <v>43039</v>
      </c>
      <c r="BH54">
        <v>806.3</v>
      </c>
      <c r="BI54" s="6">
        <f t="shared" si="25"/>
        <v>2.0361676010174405E-2</v>
      </c>
      <c r="BJ54" s="4">
        <v>43039</v>
      </c>
      <c r="BK54">
        <v>175.55019999999999</v>
      </c>
      <c r="BL54" s="6">
        <f t="shared" si="26"/>
        <v>2.1443599852907558E-2</v>
      </c>
      <c r="BM54" s="4">
        <v>43039</v>
      </c>
      <c r="BN54">
        <v>178.48330000000001</v>
      </c>
      <c r="BO54" s="6">
        <f t="shared" si="27"/>
        <v>7.4899918941682226E-3</v>
      </c>
      <c r="BP54" s="4">
        <v>43039</v>
      </c>
      <c r="BQ54">
        <v>153.95699999999999</v>
      </c>
      <c r="BR54" s="6">
        <f t="shared" si="28"/>
        <v>-1.1156499287063052E-2</v>
      </c>
      <c r="BS54" s="4">
        <v>43039</v>
      </c>
      <c r="BT54">
        <v>1245.7</v>
      </c>
      <c r="BU54" s="6">
        <f t="shared" si="29"/>
        <v>5.9759347492530819E-3</v>
      </c>
      <c r="BV54" s="4">
        <v>43008</v>
      </c>
      <c r="BW54">
        <v>181.7869</v>
      </c>
      <c r="BX54" s="6">
        <f t="shared" si="30"/>
        <v>7.3110116780029741E-3</v>
      </c>
      <c r="BY54" s="4">
        <v>43008</v>
      </c>
      <c r="BZ54">
        <v>918.74</v>
      </c>
      <c r="CA54" s="6">
        <f t="shared" si="31"/>
        <v>1.2314599884482465E-3</v>
      </c>
      <c r="CB54" s="4">
        <v>43008</v>
      </c>
      <c r="CC54">
        <v>181.7869</v>
      </c>
      <c r="CD54" s="6">
        <f t="shared" si="32"/>
        <v>7.3110116780029741E-3</v>
      </c>
      <c r="CE54" s="4">
        <v>43039</v>
      </c>
      <c r="CF54">
        <v>407.21980000000002</v>
      </c>
      <c r="CG54" s="6">
        <f t="shared" si="33"/>
        <v>2.1042174613793034E-2</v>
      </c>
      <c r="CH54" s="4">
        <v>43039</v>
      </c>
      <c r="CI54">
        <v>144.69489999999999</v>
      </c>
      <c r="CJ54" s="6">
        <f t="shared" si="34"/>
        <v>1.0238891321778338E-3</v>
      </c>
      <c r="CK54" s="4">
        <v>43039</v>
      </c>
      <c r="CL54">
        <v>500.19</v>
      </c>
      <c r="CM54" s="6">
        <f t="shared" si="35"/>
        <v>2.0629285014691509E-2</v>
      </c>
      <c r="CN54" s="4">
        <v>43039</v>
      </c>
      <c r="CO54">
        <v>186.07</v>
      </c>
      <c r="CP54" s="6">
        <f t="shared" si="36"/>
        <v>-9.3174315834309452E-3</v>
      </c>
    </row>
    <row r="55" spans="1:94" x14ac:dyDescent="0.35">
      <c r="A55" s="3">
        <v>43008</v>
      </c>
      <c r="B55" s="3"/>
      <c r="C55" s="3"/>
      <c r="D55" s="3"/>
      <c r="E55" s="3"/>
      <c r="F55" s="3"/>
      <c r="G55" s="3"/>
      <c r="H55" s="3"/>
      <c r="I55" s="3"/>
      <c r="Z55" s="7">
        <f t="shared" si="7"/>
        <v>-3.6889339935380935E-3</v>
      </c>
      <c r="AA55" s="7">
        <f t="shared" si="8"/>
        <v>7.9100609242991112E-3</v>
      </c>
      <c r="AB55" s="7">
        <f t="shared" si="9"/>
        <v>-3.1431514340628443E-2</v>
      </c>
      <c r="AC55" s="7">
        <f t="shared" si="10"/>
        <v>2.8045685279188279E-3</v>
      </c>
      <c r="AD55" s="7">
        <f t="shared" si="11"/>
        <v>-1.4908082318642059E-3</v>
      </c>
      <c r="AE55" s="7">
        <f t="shared" si="12"/>
        <v>4.7493463551857851E-3</v>
      </c>
      <c r="AF55" s="7">
        <f t="shared" si="13"/>
        <v>7.8716710470097991E-3</v>
      </c>
      <c r="AG55" s="7">
        <f t="shared" si="14"/>
        <v>3.5952098448450735E-3</v>
      </c>
      <c r="AH55" s="7">
        <f t="shared" si="15"/>
        <v>8.5110187795657093E-3</v>
      </c>
      <c r="AI55" s="7">
        <f t="shared" si="16"/>
        <v>3.5543987051052102E-3</v>
      </c>
      <c r="AJ55" s="7">
        <f t="shared" si="17"/>
        <v>8.5110187795657093E-3</v>
      </c>
      <c r="AK55" s="7">
        <f t="shared" si="18"/>
        <v>1.6159331317631573E-2</v>
      </c>
      <c r="AL55" s="7">
        <f t="shared" si="19"/>
        <v>9.3205357161409424E-4</v>
      </c>
      <c r="AM55" s="7">
        <f t="shared" si="20"/>
        <v>-1.0678886488887136E-2</v>
      </c>
      <c r="AN55" s="7">
        <f t="shared" si="21"/>
        <v>-1.5670038257952986E-2</v>
      </c>
      <c r="AU55" s="3"/>
      <c r="AV55" s="3"/>
      <c r="AW55" s="3"/>
      <c r="AX55" s="4">
        <v>43007</v>
      </c>
      <c r="AY55">
        <v>3506.732</v>
      </c>
      <c r="AZ55" s="6">
        <f t="shared" si="22"/>
        <v>-3.6889339935380935E-3</v>
      </c>
      <c r="BA55" s="4">
        <v>43007</v>
      </c>
      <c r="BB55">
        <v>598.88</v>
      </c>
      <c r="BC55" s="6">
        <f t="shared" si="23"/>
        <v>7.9100609242991112E-3</v>
      </c>
      <c r="BD55" s="4">
        <v>43007</v>
      </c>
      <c r="BE55">
        <v>912.13</v>
      </c>
      <c r="BF55" s="6">
        <f t="shared" si="24"/>
        <v>-3.1431514340628443E-2</v>
      </c>
      <c r="BG55" s="4">
        <v>43007</v>
      </c>
      <c r="BH55">
        <v>790.21</v>
      </c>
      <c r="BI55" s="6">
        <f t="shared" si="25"/>
        <v>2.8045685279188279E-3</v>
      </c>
      <c r="BJ55" s="4">
        <v>43007</v>
      </c>
      <c r="BK55">
        <v>171.8648</v>
      </c>
      <c r="BL55" s="6">
        <f t="shared" si="26"/>
        <v>-1.4908082318642059E-3</v>
      </c>
      <c r="BM55" s="4">
        <v>43007</v>
      </c>
      <c r="BN55">
        <v>177.15639999999999</v>
      </c>
      <c r="BO55" s="6">
        <f t="shared" si="27"/>
        <v>4.7493463551857851E-3</v>
      </c>
      <c r="BP55" s="4">
        <v>43007</v>
      </c>
      <c r="BQ55">
        <v>155.69399999999999</v>
      </c>
      <c r="BR55" s="6">
        <f t="shared" si="28"/>
        <v>7.8716710470097991E-3</v>
      </c>
      <c r="BS55" s="4">
        <v>43007</v>
      </c>
      <c r="BT55">
        <v>1238.3</v>
      </c>
      <c r="BU55" s="6">
        <f t="shared" si="29"/>
        <v>3.5952098448450735E-3</v>
      </c>
      <c r="BV55" s="4">
        <v>42978</v>
      </c>
      <c r="BW55">
        <v>180.4675</v>
      </c>
      <c r="BX55" s="6">
        <f t="shared" si="30"/>
        <v>8.5110187795657093E-3</v>
      </c>
      <c r="BY55" s="4">
        <v>42978</v>
      </c>
      <c r="BZ55">
        <v>917.61</v>
      </c>
      <c r="CA55" s="6">
        <f t="shared" si="31"/>
        <v>3.5543987051052102E-3</v>
      </c>
      <c r="CB55" s="4">
        <v>42978</v>
      </c>
      <c r="CC55">
        <v>180.4675</v>
      </c>
      <c r="CD55" s="6">
        <f t="shared" si="32"/>
        <v>8.5110187795657093E-3</v>
      </c>
      <c r="CE55" s="4">
        <v>43008</v>
      </c>
      <c r="CF55">
        <v>398.82760000000002</v>
      </c>
      <c r="CG55" s="6">
        <f t="shared" si="33"/>
        <v>1.6159331317631573E-2</v>
      </c>
      <c r="CH55" s="4">
        <v>43007</v>
      </c>
      <c r="CI55">
        <v>144.54689999999999</v>
      </c>
      <c r="CJ55" s="6">
        <f t="shared" si="34"/>
        <v>9.3205357161409424E-4</v>
      </c>
      <c r="CK55" s="4">
        <v>43008</v>
      </c>
      <c r="CL55">
        <v>490.08</v>
      </c>
      <c r="CM55" s="6">
        <f t="shared" si="35"/>
        <v>-1.0678886488887136E-2</v>
      </c>
      <c r="CN55" s="4">
        <v>43008</v>
      </c>
      <c r="CO55">
        <v>187.82</v>
      </c>
      <c r="CP55" s="6">
        <f t="shared" si="36"/>
        <v>-1.5670038257952986E-2</v>
      </c>
    </row>
    <row r="56" spans="1:94" x14ac:dyDescent="0.35">
      <c r="A56" s="3">
        <v>42978</v>
      </c>
      <c r="B56" s="3"/>
      <c r="C56" s="3"/>
      <c r="D56" s="3"/>
      <c r="E56" s="3"/>
      <c r="F56" s="3"/>
      <c r="G56" s="3"/>
      <c r="H56" s="3"/>
      <c r="I56" s="3"/>
      <c r="Z56" s="7">
        <f t="shared" si="7"/>
        <v>2.681636445586735E-2</v>
      </c>
      <c r="AA56" s="7">
        <f t="shared" si="8"/>
        <v>3.3158873954547717E-2</v>
      </c>
      <c r="AB56" s="7">
        <f t="shared" si="9"/>
        <v>-1.5760704842131591E-2</v>
      </c>
      <c r="AC56" s="7">
        <f t="shared" si="10"/>
        <v>-1.6470290130494801E-3</v>
      </c>
      <c r="AD56" s="7">
        <f t="shared" si="11"/>
        <v>4.030790338236407E-3</v>
      </c>
      <c r="AE56" s="7">
        <f t="shared" si="12"/>
        <v>1.0415962278812656E-2</v>
      </c>
      <c r="AF56" s="7">
        <f t="shared" si="13"/>
        <v>-3.3998903261184274E-3</v>
      </c>
      <c r="AG56" s="7">
        <f t="shared" si="14"/>
        <v>1.2673769843289112E-2</v>
      </c>
      <c r="AH56" s="7">
        <f t="shared" si="15"/>
        <v>2.2458203343732473E-2</v>
      </c>
      <c r="AI56" s="7">
        <f t="shared" si="16"/>
        <v>1.3399536724040512E-2</v>
      </c>
      <c r="AJ56" s="7">
        <f t="shared" si="17"/>
        <v>2.2458203343732473E-2</v>
      </c>
      <c r="AK56" s="7">
        <f t="shared" si="18"/>
        <v>1.2097663217497716E-2</v>
      </c>
      <c r="AL56" s="7">
        <f t="shared" si="19"/>
        <v>9.9675258285764957E-4</v>
      </c>
      <c r="AM56" s="7">
        <f t="shared" si="20"/>
        <v>8.6947668499286947E-3</v>
      </c>
      <c r="AN56" s="7">
        <f t="shared" si="21"/>
        <v>5.2684263210578995E-3</v>
      </c>
      <c r="AU56" s="3"/>
      <c r="AV56" s="3"/>
      <c r="AW56" s="3"/>
      <c r="AX56" s="4">
        <v>42978</v>
      </c>
      <c r="AY56">
        <v>3519.7159999999999</v>
      </c>
      <c r="AZ56" s="6">
        <f t="shared" si="22"/>
        <v>2.681636445586735E-2</v>
      </c>
      <c r="BA56" s="4">
        <v>42978</v>
      </c>
      <c r="BB56">
        <v>594.17999999999995</v>
      </c>
      <c r="BC56" s="6">
        <f t="shared" si="23"/>
        <v>3.3158873954547717E-2</v>
      </c>
      <c r="BD56" s="4">
        <v>42978</v>
      </c>
      <c r="BE56">
        <v>941.73</v>
      </c>
      <c r="BF56" s="6">
        <f t="shared" si="24"/>
        <v>-1.5760704842131591E-2</v>
      </c>
      <c r="BG56" s="4">
        <v>42978</v>
      </c>
      <c r="BH56">
        <v>788</v>
      </c>
      <c r="BI56" s="6">
        <f t="shared" si="25"/>
        <v>-1.6470290130494801E-3</v>
      </c>
      <c r="BJ56" s="4">
        <v>42978</v>
      </c>
      <c r="BK56">
        <v>172.12139999999999</v>
      </c>
      <c r="BL56" s="6">
        <f t="shared" si="26"/>
        <v>4.030790338236407E-3</v>
      </c>
      <c r="BM56" s="4">
        <v>42978</v>
      </c>
      <c r="BN56">
        <v>176.31899999999999</v>
      </c>
      <c r="BO56" s="6">
        <f t="shared" si="27"/>
        <v>1.0415962278812656E-2</v>
      </c>
      <c r="BP56" s="4">
        <v>42978</v>
      </c>
      <c r="BQ56">
        <v>154.47800000000001</v>
      </c>
      <c r="BR56" s="6">
        <f t="shared" si="28"/>
        <v>-3.3998903261184274E-3</v>
      </c>
      <c r="BS56" s="4">
        <v>42978</v>
      </c>
      <c r="BT56">
        <v>1233.864</v>
      </c>
      <c r="BU56" s="6">
        <f t="shared" si="29"/>
        <v>1.2673769843289112E-2</v>
      </c>
      <c r="BV56" s="4">
        <v>42947</v>
      </c>
      <c r="BW56">
        <v>178.94450000000001</v>
      </c>
      <c r="BX56" s="6">
        <f t="shared" si="30"/>
        <v>2.2458203343732473E-2</v>
      </c>
      <c r="BY56" s="4">
        <v>42947</v>
      </c>
      <c r="BZ56">
        <v>914.36</v>
      </c>
      <c r="CA56" s="6">
        <f t="shared" si="31"/>
        <v>1.3399536724040512E-2</v>
      </c>
      <c r="CB56" s="4">
        <v>42947</v>
      </c>
      <c r="CC56">
        <v>178.94450000000001</v>
      </c>
      <c r="CD56" s="6">
        <f t="shared" si="32"/>
        <v>2.2458203343732473E-2</v>
      </c>
      <c r="CE56" s="4">
        <v>42978</v>
      </c>
      <c r="CF56">
        <v>392.4853</v>
      </c>
      <c r="CG56" s="6">
        <f t="shared" si="33"/>
        <v>1.2097663217497716E-2</v>
      </c>
      <c r="CH56" s="4">
        <v>42978</v>
      </c>
      <c r="CI56">
        <v>144.41229999999999</v>
      </c>
      <c r="CJ56" s="6">
        <f t="shared" si="34"/>
        <v>9.9675258285764957E-4</v>
      </c>
      <c r="CK56" s="4">
        <v>42978</v>
      </c>
      <c r="CL56">
        <v>495.37</v>
      </c>
      <c r="CM56" s="6">
        <f t="shared" si="35"/>
        <v>8.6947668499286947E-3</v>
      </c>
      <c r="CN56" s="4">
        <v>42978</v>
      </c>
      <c r="CO56">
        <v>190.81</v>
      </c>
      <c r="CP56" s="6">
        <f t="shared" si="36"/>
        <v>5.2684263210578995E-3</v>
      </c>
    </row>
    <row r="57" spans="1:94" x14ac:dyDescent="0.35">
      <c r="A57" s="3">
        <v>42947</v>
      </c>
      <c r="B57" s="3"/>
      <c r="C57" s="3"/>
      <c r="D57" s="3"/>
      <c r="E57" s="3"/>
      <c r="F57" s="3"/>
      <c r="G57" s="3"/>
      <c r="H57" s="3"/>
      <c r="I57" s="3"/>
      <c r="Z57" s="7">
        <f t="shared" si="7"/>
        <v>2.5245028176483095E-2</v>
      </c>
      <c r="AA57" s="7">
        <f t="shared" si="8"/>
        <v>9.5218144769667307E-2</v>
      </c>
      <c r="AB57" s="7">
        <f t="shared" si="9"/>
        <v>4.1913494206812327E-2</v>
      </c>
      <c r="AC57" s="7">
        <f t="shared" si="10"/>
        <v>2.3576097105508804E-2</v>
      </c>
      <c r="AD57" s="7">
        <f t="shared" si="11"/>
        <v>2.2610965527896282E-2</v>
      </c>
      <c r="AE57" s="7">
        <f t="shared" si="12"/>
        <v>8.0429047346440904E-3</v>
      </c>
      <c r="AF57" s="7">
        <f t="shared" si="13"/>
        <v>2.4964590380224662E-3</v>
      </c>
      <c r="AG57" s="7">
        <f t="shared" si="14"/>
        <v>2.2885064657299243E-3</v>
      </c>
      <c r="AH57" s="7">
        <f t="shared" si="15"/>
        <v>7.6796318751360055E-3</v>
      </c>
      <c r="AI57" s="7">
        <f t="shared" si="16"/>
        <v>-7.0214053816100757E-3</v>
      </c>
      <c r="AJ57" s="7">
        <f t="shared" si="17"/>
        <v>7.6796318751360055E-3</v>
      </c>
      <c r="AK57" s="7">
        <f t="shared" si="18"/>
        <v>1.8422764496667188E-2</v>
      </c>
      <c r="AL57" s="7">
        <f t="shared" si="19"/>
        <v>9.9080177928012863E-4</v>
      </c>
      <c r="AM57" s="7">
        <f t="shared" si="20"/>
        <v>9.6835872448036275E-3</v>
      </c>
      <c r="AN57" s="7">
        <f t="shared" si="21"/>
        <v>-1.6681344868673256E-2</v>
      </c>
      <c r="AU57" s="3"/>
      <c r="AV57" s="3"/>
      <c r="AW57" s="3"/>
      <c r="AX57" s="4">
        <v>42947</v>
      </c>
      <c r="AY57">
        <v>3427.7950000000001</v>
      </c>
      <c r="AZ57" s="6">
        <f t="shared" si="22"/>
        <v>2.5245028176483095E-2</v>
      </c>
      <c r="BA57" s="4">
        <v>42947</v>
      </c>
      <c r="BB57">
        <v>575.11</v>
      </c>
      <c r="BC57" s="6">
        <f t="shared" si="23"/>
        <v>9.5218144769667307E-2</v>
      </c>
      <c r="BD57" s="4">
        <v>42947</v>
      </c>
      <c r="BE57">
        <v>956.81</v>
      </c>
      <c r="BF57" s="6">
        <f t="shared" si="24"/>
        <v>4.1913494206812327E-2</v>
      </c>
      <c r="BG57" s="4">
        <v>42947</v>
      </c>
      <c r="BH57">
        <v>789.3</v>
      </c>
      <c r="BI57" s="6">
        <f t="shared" si="25"/>
        <v>2.3576097105508804E-2</v>
      </c>
      <c r="BJ57" s="4">
        <v>42947</v>
      </c>
      <c r="BK57">
        <v>171.43039999999999</v>
      </c>
      <c r="BL57" s="6">
        <f t="shared" si="26"/>
        <v>2.2610965527896282E-2</v>
      </c>
      <c r="BM57" s="4">
        <v>42947</v>
      </c>
      <c r="BN57">
        <v>174.50139999999999</v>
      </c>
      <c r="BO57" s="6">
        <f t="shared" si="27"/>
        <v>8.0429047346440904E-3</v>
      </c>
      <c r="BP57" s="4">
        <v>42947</v>
      </c>
      <c r="BQ57">
        <v>155.005</v>
      </c>
      <c r="BR57" s="6">
        <f t="shared" si="28"/>
        <v>2.4964590380224662E-3</v>
      </c>
      <c r="BS57" s="4">
        <v>42947</v>
      </c>
      <c r="BT57">
        <v>1218.422</v>
      </c>
      <c r="BU57" s="6">
        <f t="shared" si="29"/>
        <v>2.2885064657299243E-3</v>
      </c>
      <c r="BV57" s="4">
        <v>42916</v>
      </c>
      <c r="BW57">
        <v>175.01400000000001</v>
      </c>
      <c r="BX57" s="6">
        <f t="shared" si="30"/>
        <v>7.6796318751360055E-3</v>
      </c>
      <c r="BY57" s="4">
        <v>42916</v>
      </c>
      <c r="BZ57">
        <v>902.27</v>
      </c>
      <c r="CA57" s="6">
        <f t="shared" si="31"/>
        <v>-7.0214053816100757E-3</v>
      </c>
      <c r="CB57" s="4">
        <v>42916</v>
      </c>
      <c r="CC57">
        <v>175.01400000000001</v>
      </c>
      <c r="CD57" s="6">
        <f t="shared" si="32"/>
        <v>7.6796318751360055E-3</v>
      </c>
      <c r="CE57" s="4">
        <v>42947</v>
      </c>
      <c r="CF57">
        <v>387.79390000000001</v>
      </c>
      <c r="CG57" s="6">
        <f t="shared" si="33"/>
        <v>1.8422764496667188E-2</v>
      </c>
      <c r="CH57" s="4">
        <v>42947</v>
      </c>
      <c r="CI57">
        <v>144.26849999999999</v>
      </c>
      <c r="CJ57" s="6">
        <f t="shared" si="34"/>
        <v>9.9080177928012863E-4</v>
      </c>
      <c r="CK57" s="4">
        <v>42947</v>
      </c>
      <c r="CL57">
        <v>491.1</v>
      </c>
      <c r="CM57" s="6">
        <f t="shared" si="35"/>
        <v>9.6835872448036275E-3</v>
      </c>
      <c r="CN57" s="4">
        <v>42947</v>
      </c>
      <c r="CO57">
        <v>189.81</v>
      </c>
      <c r="CP57" s="6">
        <f t="shared" si="36"/>
        <v>-1.6681344868673256E-2</v>
      </c>
    </row>
    <row r="58" spans="1:94" x14ac:dyDescent="0.35">
      <c r="A58" s="3">
        <v>42916</v>
      </c>
      <c r="B58" s="3"/>
      <c r="C58" s="3"/>
      <c r="D58" s="3"/>
      <c r="E58" s="3"/>
      <c r="F58" s="3"/>
      <c r="G58" s="3"/>
      <c r="H58" s="3"/>
      <c r="I58" s="3"/>
      <c r="Z58" s="7">
        <f t="shared" si="7"/>
        <v>2.4155040716352955E-2</v>
      </c>
      <c r="AA58" s="7">
        <f t="shared" si="8"/>
        <v>2.5966159978117347E-2</v>
      </c>
      <c r="AB58" s="7">
        <f t="shared" si="9"/>
        <v>-2.1794243592747953E-2</v>
      </c>
      <c r="AC58" s="7">
        <f t="shared" si="10"/>
        <v>8.6064823292437819E-3</v>
      </c>
      <c r="AD58" s="7">
        <f t="shared" si="11"/>
        <v>-1.9218552690567659E-3</v>
      </c>
      <c r="AE58" s="7">
        <f t="shared" si="12"/>
        <v>-1.2995894452531796E-4</v>
      </c>
      <c r="AF58" s="7">
        <f t="shared" si="13"/>
        <v>1.2500818544954434E-2</v>
      </c>
      <c r="AG58" s="7">
        <f t="shared" si="14"/>
        <v>-1.9261305138154325E-3</v>
      </c>
      <c r="AH58" s="7">
        <f t="shared" si="15"/>
        <v>1.5885178434808658E-2</v>
      </c>
      <c r="AI58" s="7">
        <f t="shared" si="16"/>
        <v>-4.8953040126161152E-3</v>
      </c>
      <c r="AJ58" s="7">
        <f t="shared" si="17"/>
        <v>1.5885178434808658E-2</v>
      </c>
      <c r="AK58" s="7">
        <f t="shared" si="18"/>
        <v>1.4304672666170949E-2</v>
      </c>
      <c r="AL58" s="7">
        <f t="shared" si="19"/>
        <v>8.6110094533602881E-4</v>
      </c>
      <c r="AM58" s="7">
        <f t="shared" si="20"/>
        <v>-1.0195360195360176E-2</v>
      </c>
      <c r="AN58" s="7">
        <f t="shared" si="21"/>
        <v>-1.0609943618657065E-2</v>
      </c>
      <c r="AU58" s="3"/>
      <c r="AV58" s="3"/>
      <c r="AW58" s="3"/>
      <c r="AX58" s="4">
        <v>42916</v>
      </c>
      <c r="AY58">
        <v>3343.3910000000001</v>
      </c>
      <c r="AZ58" s="6">
        <f t="shared" si="22"/>
        <v>2.4155040716352955E-2</v>
      </c>
      <c r="BA58" s="4">
        <v>42916</v>
      </c>
      <c r="BB58">
        <v>525.11</v>
      </c>
      <c r="BC58" s="6">
        <f t="shared" si="23"/>
        <v>2.5966159978117347E-2</v>
      </c>
      <c r="BD58" s="4">
        <v>42916</v>
      </c>
      <c r="BE58">
        <v>918.32</v>
      </c>
      <c r="BF58" s="6">
        <f t="shared" si="24"/>
        <v>-2.1794243592747953E-2</v>
      </c>
      <c r="BG58" s="4">
        <v>42916</v>
      </c>
      <c r="BH58">
        <v>771.12</v>
      </c>
      <c r="BI58" s="6">
        <f t="shared" si="25"/>
        <v>8.6064823292437819E-3</v>
      </c>
      <c r="BJ58" s="4">
        <v>42916</v>
      </c>
      <c r="BK58">
        <v>167.63990000000001</v>
      </c>
      <c r="BL58" s="6">
        <f t="shared" si="26"/>
        <v>-1.9218552690567659E-3</v>
      </c>
      <c r="BM58" s="4">
        <v>42916</v>
      </c>
      <c r="BN58">
        <v>173.10910000000001</v>
      </c>
      <c r="BO58" s="6">
        <f t="shared" si="27"/>
        <v>-1.2995894452531796E-4</v>
      </c>
      <c r="BP58" s="4">
        <v>42916</v>
      </c>
      <c r="BQ58">
        <v>154.619</v>
      </c>
      <c r="BR58" s="6">
        <f t="shared" si="28"/>
        <v>1.2500818544954434E-2</v>
      </c>
      <c r="BS58" s="4">
        <v>42916</v>
      </c>
      <c r="BT58">
        <v>1215.6400000000001</v>
      </c>
      <c r="BU58" s="6">
        <f t="shared" si="29"/>
        <v>-1.9261305138154325E-3</v>
      </c>
      <c r="BV58" s="4">
        <v>42886</v>
      </c>
      <c r="BW58">
        <v>173.68020000000001</v>
      </c>
      <c r="BX58" s="6">
        <f t="shared" si="30"/>
        <v>1.5885178434808658E-2</v>
      </c>
      <c r="BY58" s="4">
        <v>42886</v>
      </c>
      <c r="BZ58">
        <v>908.65</v>
      </c>
      <c r="CA58" s="6">
        <f t="shared" si="31"/>
        <v>-4.8953040126161152E-3</v>
      </c>
      <c r="CB58" s="4">
        <v>42886</v>
      </c>
      <c r="CC58">
        <v>173.68020000000001</v>
      </c>
      <c r="CD58" s="6">
        <f t="shared" si="32"/>
        <v>1.5885178434808658E-2</v>
      </c>
      <c r="CE58" s="4">
        <v>42916</v>
      </c>
      <c r="CF58">
        <v>380.77890000000002</v>
      </c>
      <c r="CG58" s="6">
        <f t="shared" si="33"/>
        <v>1.4304672666170949E-2</v>
      </c>
      <c r="CH58" s="4">
        <v>42916</v>
      </c>
      <c r="CI58">
        <v>144.12569999999999</v>
      </c>
      <c r="CJ58" s="6">
        <f t="shared" si="34"/>
        <v>8.6110094533602881E-4</v>
      </c>
      <c r="CK58" s="4">
        <v>42916</v>
      </c>
      <c r="CL58">
        <v>486.39</v>
      </c>
      <c r="CM58" s="6">
        <f t="shared" si="35"/>
        <v>-1.0195360195360176E-2</v>
      </c>
      <c r="CN58" s="4">
        <v>42916</v>
      </c>
      <c r="CO58">
        <v>193.03</v>
      </c>
      <c r="CP58" s="6">
        <f t="shared" si="36"/>
        <v>-1.0609943618657065E-2</v>
      </c>
    </row>
    <row r="59" spans="1:94" x14ac:dyDescent="0.35">
      <c r="A59" s="3">
        <v>42886</v>
      </c>
      <c r="B59" s="3"/>
      <c r="C59" s="3"/>
      <c r="D59" s="3"/>
      <c r="E59" s="3"/>
      <c r="F59" s="3"/>
      <c r="G59" s="3"/>
      <c r="H59" s="3"/>
      <c r="I59" s="3"/>
      <c r="Z59" s="7">
        <f t="shared" si="7"/>
        <v>-1.1777412771285207E-2</v>
      </c>
      <c r="AA59" s="7">
        <f t="shared" si="8"/>
        <v>4.8789983811807137E-2</v>
      </c>
      <c r="AB59" s="7">
        <f t="shared" si="9"/>
        <v>-1.4600762052713979E-2</v>
      </c>
      <c r="AC59" s="7">
        <f t="shared" si="10"/>
        <v>1.8395428449642277E-2</v>
      </c>
      <c r="AD59" s="7">
        <f t="shared" si="11"/>
        <v>-1.3282521764008159E-2</v>
      </c>
      <c r="AE59" s="7">
        <f t="shared" si="12"/>
        <v>-9.1722117523577156E-3</v>
      </c>
      <c r="AF59" s="7">
        <f t="shared" si="13"/>
        <v>-1.3303697768933039E-2</v>
      </c>
      <c r="AG59" s="7">
        <f t="shared" si="14"/>
        <v>-2.2460394343046426E-2</v>
      </c>
      <c r="AH59" s="7">
        <f t="shared" si="15"/>
        <v>1.3034123842249043E-2</v>
      </c>
      <c r="AI59" s="7">
        <f t="shared" si="16"/>
        <v>-5.9331351992771867E-3</v>
      </c>
      <c r="AJ59" s="7">
        <f t="shared" si="17"/>
        <v>1.3034123842249043E-2</v>
      </c>
      <c r="AK59" s="7">
        <f t="shared" si="18"/>
        <v>9.359343399444716E-3</v>
      </c>
      <c r="AL59" s="7">
        <f t="shared" si="19"/>
        <v>8.2775818618792743E-4</v>
      </c>
      <c r="AM59" s="7">
        <f t="shared" si="20"/>
        <v>2.0595852280837516E-3</v>
      </c>
      <c r="AN59" s="7">
        <f t="shared" si="21"/>
        <v>-5.0994390617032127E-3</v>
      </c>
      <c r="AU59" s="3"/>
      <c r="AV59" s="3"/>
      <c r="AW59" s="3"/>
      <c r="AX59" s="4">
        <v>42886</v>
      </c>
      <c r="AY59">
        <v>3264.5360000000001</v>
      </c>
      <c r="AZ59" s="6">
        <f t="shared" si="22"/>
        <v>-1.1777412771285207E-2</v>
      </c>
      <c r="BA59" s="4">
        <v>42886</v>
      </c>
      <c r="BB59">
        <v>511.82</v>
      </c>
      <c r="BC59" s="6">
        <f t="shared" si="23"/>
        <v>4.8789983811807137E-2</v>
      </c>
      <c r="BD59" s="4">
        <v>42886</v>
      </c>
      <c r="BE59">
        <v>938.78</v>
      </c>
      <c r="BF59" s="6">
        <f t="shared" si="24"/>
        <v>-1.4600762052713979E-2</v>
      </c>
      <c r="BG59" s="4">
        <v>42886</v>
      </c>
      <c r="BH59">
        <v>764.54</v>
      </c>
      <c r="BI59" s="6">
        <f t="shared" si="25"/>
        <v>1.8395428449642277E-2</v>
      </c>
      <c r="BJ59" s="4">
        <v>42886</v>
      </c>
      <c r="BK59">
        <v>167.96270000000001</v>
      </c>
      <c r="BL59" s="6">
        <f t="shared" si="26"/>
        <v>-1.3282521764008159E-2</v>
      </c>
      <c r="BM59" s="4">
        <v>42886</v>
      </c>
      <c r="BN59">
        <v>173.13159999999999</v>
      </c>
      <c r="BO59" s="6">
        <f t="shared" si="27"/>
        <v>-9.1722117523577156E-3</v>
      </c>
      <c r="BP59" s="4">
        <v>42886</v>
      </c>
      <c r="BQ59">
        <v>152.71</v>
      </c>
      <c r="BR59" s="6">
        <f t="shared" si="28"/>
        <v>-1.3303697768933039E-2</v>
      </c>
      <c r="BS59" s="4">
        <v>42886</v>
      </c>
      <c r="BT59">
        <v>1217.9860000000001</v>
      </c>
      <c r="BU59" s="6">
        <f t="shared" si="29"/>
        <v>-2.2460394343046426E-2</v>
      </c>
      <c r="BV59" s="4">
        <v>42855</v>
      </c>
      <c r="BW59">
        <v>170.96440000000001</v>
      </c>
      <c r="BX59" s="6">
        <f t="shared" si="30"/>
        <v>1.3034123842249043E-2</v>
      </c>
      <c r="BY59" s="4">
        <v>42855</v>
      </c>
      <c r="BZ59">
        <v>913.12</v>
      </c>
      <c r="CA59" s="6">
        <f t="shared" si="31"/>
        <v>-5.9331351992771867E-3</v>
      </c>
      <c r="CB59" s="4">
        <v>42855</v>
      </c>
      <c r="CC59">
        <v>170.96440000000001</v>
      </c>
      <c r="CD59" s="6">
        <f t="shared" si="32"/>
        <v>1.3034123842249043E-2</v>
      </c>
      <c r="CE59" s="4">
        <v>42886</v>
      </c>
      <c r="CF59">
        <v>375.40879999999999</v>
      </c>
      <c r="CG59" s="6">
        <f t="shared" si="33"/>
        <v>9.359343399444716E-3</v>
      </c>
      <c r="CH59" s="4">
        <v>42886</v>
      </c>
      <c r="CI59">
        <v>144.0017</v>
      </c>
      <c r="CJ59" s="6">
        <f t="shared" si="34"/>
        <v>8.2775818618792743E-4</v>
      </c>
      <c r="CK59" s="4">
        <v>42886</v>
      </c>
      <c r="CL59">
        <v>491.4</v>
      </c>
      <c r="CM59" s="6">
        <f t="shared" si="35"/>
        <v>2.0595852280837516E-3</v>
      </c>
      <c r="CN59" s="4">
        <v>42886</v>
      </c>
      <c r="CO59">
        <v>195.1</v>
      </c>
      <c r="CP59" s="6">
        <f t="shared" si="36"/>
        <v>-5.0994390617032127E-3</v>
      </c>
    </row>
    <row r="60" spans="1:94" x14ac:dyDescent="0.35">
      <c r="A60" s="3">
        <v>42855</v>
      </c>
      <c r="B60" s="3"/>
      <c r="C60" s="3"/>
      <c r="D60" s="3"/>
      <c r="E60" s="3"/>
      <c r="F60" s="3"/>
      <c r="G60" s="3"/>
      <c r="H60" s="3"/>
      <c r="I60" s="3"/>
      <c r="Z60" s="7">
        <f t="shared" si="7"/>
        <v>-2.1105205998224998E-2</v>
      </c>
      <c r="AA60" s="7">
        <f t="shared" si="8"/>
        <v>2.7952142225217975E-2</v>
      </c>
      <c r="AB60" s="7">
        <f t="shared" si="9"/>
        <v>1.1349187167012127E-3</v>
      </c>
      <c r="AC60" s="7">
        <f t="shared" si="10"/>
        <v>1.7263106546159174E-2</v>
      </c>
      <c r="AD60" s="7">
        <f t="shared" si="11"/>
        <v>-1.5056201099604219E-2</v>
      </c>
      <c r="AE60" s="7">
        <f t="shared" si="12"/>
        <v>7.2226804848706224E-3</v>
      </c>
      <c r="AF60" s="7">
        <f t="shared" si="13"/>
        <v>-1.1471273911793775E-2</v>
      </c>
      <c r="AG60" s="7">
        <f t="shared" si="14"/>
        <v>1.1498224243495911E-3</v>
      </c>
      <c r="AH60" s="7">
        <f t="shared" si="15"/>
        <v>7.5919545342465243E-3</v>
      </c>
      <c r="AI60" s="7">
        <f t="shared" si="16"/>
        <v>1.8978436569484082E-3</v>
      </c>
      <c r="AJ60" s="7">
        <f t="shared" si="17"/>
        <v>7.5919545342465243E-3</v>
      </c>
      <c r="AK60" s="7">
        <f t="shared" si="18"/>
        <v>5.7582726155656037E-3</v>
      </c>
      <c r="AL60" s="7">
        <f t="shared" si="19"/>
        <v>7.0036631870902478E-4</v>
      </c>
      <c r="AM60" s="7">
        <f t="shared" si="20"/>
        <v>2.1457473331426237E-3</v>
      </c>
      <c r="AN60" s="7">
        <f t="shared" si="21"/>
        <v>-5.9309575708420739E-3</v>
      </c>
      <c r="AU60" s="3"/>
      <c r="AV60" s="3"/>
      <c r="AW60" s="3"/>
      <c r="AX60" s="4">
        <v>42853</v>
      </c>
      <c r="AY60">
        <v>3303.442</v>
      </c>
      <c r="AZ60" s="6">
        <f t="shared" si="22"/>
        <v>-2.1105205998224998E-2</v>
      </c>
      <c r="BA60" s="4">
        <v>42853</v>
      </c>
      <c r="BB60">
        <v>488.01</v>
      </c>
      <c r="BC60" s="6">
        <f t="shared" si="23"/>
        <v>2.7952142225217975E-2</v>
      </c>
      <c r="BD60" s="4">
        <v>42853</v>
      </c>
      <c r="BE60">
        <v>952.69</v>
      </c>
      <c r="BF60" s="6">
        <f t="shared" si="24"/>
        <v>1.1349187167012127E-3</v>
      </c>
      <c r="BG60" s="4">
        <v>42853</v>
      </c>
      <c r="BH60">
        <v>750.73</v>
      </c>
      <c r="BI60" s="6">
        <f t="shared" si="25"/>
        <v>1.7263106546159174E-2</v>
      </c>
      <c r="BJ60" s="4">
        <v>42853</v>
      </c>
      <c r="BK60">
        <v>170.22370000000001</v>
      </c>
      <c r="BL60" s="6">
        <f t="shared" si="26"/>
        <v>-1.5056201099604219E-2</v>
      </c>
      <c r="BM60" s="4">
        <v>42853</v>
      </c>
      <c r="BN60">
        <v>174.73429999999999</v>
      </c>
      <c r="BO60" s="6">
        <f t="shared" si="27"/>
        <v>7.2226804848706224E-3</v>
      </c>
      <c r="BP60" s="4">
        <v>42853</v>
      </c>
      <c r="BQ60">
        <v>154.76900000000001</v>
      </c>
      <c r="BR60" s="6">
        <f t="shared" si="28"/>
        <v>-1.1471273911793775E-2</v>
      </c>
      <c r="BS60" s="4">
        <v>42853</v>
      </c>
      <c r="BT60">
        <v>1245.971</v>
      </c>
      <c r="BU60" s="6">
        <f t="shared" si="29"/>
        <v>1.1498224243495911E-3</v>
      </c>
      <c r="BV60" s="4">
        <v>42825</v>
      </c>
      <c r="BW60">
        <v>168.7647</v>
      </c>
      <c r="BX60" s="6">
        <f t="shared" si="30"/>
        <v>7.5919545342465243E-3</v>
      </c>
      <c r="BY60" s="4">
        <v>42825</v>
      </c>
      <c r="BZ60">
        <v>918.57</v>
      </c>
      <c r="CA60" s="6">
        <f t="shared" si="31"/>
        <v>1.8978436569484082E-3</v>
      </c>
      <c r="CB60" s="4">
        <v>42825</v>
      </c>
      <c r="CC60">
        <v>168.7647</v>
      </c>
      <c r="CD60" s="6">
        <f t="shared" si="32"/>
        <v>7.5919545342465243E-3</v>
      </c>
      <c r="CE60" s="4">
        <v>42855</v>
      </c>
      <c r="CF60">
        <v>371.92779999999999</v>
      </c>
      <c r="CG60" s="6">
        <f t="shared" si="33"/>
        <v>5.7582726155656037E-3</v>
      </c>
      <c r="CH60" s="4">
        <v>42853</v>
      </c>
      <c r="CI60">
        <v>143.8826</v>
      </c>
      <c r="CJ60" s="6">
        <f t="shared" si="34"/>
        <v>7.0036631870902478E-4</v>
      </c>
      <c r="CK60" s="4">
        <v>42855</v>
      </c>
      <c r="CL60">
        <v>490.39</v>
      </c>
      <c r="CM60" s="6">
        <f t="shared" si="35"/>
        <v>2.1457473331426237E-3</v>
      </c>
      <c r="CN60" s="4">
        <v>42855</v>
      </c>
      <c r="CO60">
        <v>196.1</v>
      </c>
      <c r="CP60" s="6">
        <f t="shared" si="36"/>
        <v>-5.9309575708420739E-3</v>
      </c>
    </row>
    <row r="61" spans="1:94" x14ac:dyDescent="0.35">
      <c r="A61" s="3">
        <v>42825</v>
      </c>
      <c r="B61" s="3"/>
      <c r="C61" s="3"/>
      <c r="D61" s="3"/>
      <c r="E61" s="3"/>
      <c r="F61" s="3"/>
      <c r="G61" s="3"/>
      <c r="H61" s="3"/>
      <c r="I61" s="3"/>
      <c r="Z61" s="7">
        <f t="shared" si="7"/>
        <v>-5.8426901415172677E-3</v>
      </c>
      <c r="AA61" s="7">
        <f t="shared" si="8"/>
        <v>2.107798855766338E-2</v>
      </c>
      <c r="AB61" s="7">
        <f t="shared" si="9"/>
        <v>5.2898871431732754E-2</v>
      </c>
      <c r="AC61" s="7">
        <f t="shared" si="10"/>
        <v>2.7941442759043447E-2</v>
      </c>
      <c r="AD61" s="7">
        <f t="shared" si="11"/>
        <v>-2.6614843146741313E-2</v>
      </c>
      <c r="AE61" s="7">
        <f t="shared" si="12"/>
        <v>3.5826266038806085E-3</v>
      </c>
      <c r="AF61" s="7">
        <f t="shared" si="13"/>
        <v>4.1560573895084961E-3</v>
      </c>
      <c r="AG61" s="7">
        <f t="shared" si="14"/>
        <v>4.5678317772246714E-3</v>
      </c>
      <c r="AH61" s="7">
        <f t="shared" si="15"/>
        <v>3.4886897672289845E-3</v>
      </c>
      <c r="AI61" s="7">
        <f t="shared" si="16"/>
        <v>3.315824031516838E-3</v>
      </c>
      <c r="AJ61" s="7">
        <f t="shared" si="17"/>
        <v>3.4886897672289845E-3</v>
      </c>
      <c r="AK61" s="7">
        <f t="shared" si="18"/>
        <v>1.3378684372279443E-2</v>
      </c>
      <c r="AL61" s="7">
        <f t="shared" si="19"/>
        <v>6.7021329903632371E-4</v>
      </c>
      <c r="AM61" s="7">
        <f t="shared" si="20"/>
        <v>-3.7460808664848567E-3</v>
      </c>
      <c r="AN61" s="7">
        <f t="shared" si="21"/>
        <v>-2.1041139397548415E-2</v>
      </c>
      <c r="AU61" s="3"/>
      <c r="AV61" s="3"/>
      <c r="AW61" s="3"/>
      <c r="AX61" s="4">
        <v>42825</v>
      </c>
      <c r="AY61">
        <v>3374.665</v>
      </c>
      <c r="AZ61" s="6">
        <f t="shared" si="22"/>
        <v>-5.8426901415172677E-3</v>
      </c>
      <c r="BA61" s="4">
        <v>42825</v>
      </c>
      <c r="BB61">
        <v>474.74</v>
      </c>
      <c r="BC61" s="6">
        <f t="shared" si="23"/>
        <v>2.107798855766338E-2</v>
      </c>
      <c r="BD61" s="4">
        <v>42825</v>
      </c>
      <c r="BE61">
        <v>951.61</v>
      </c>
      <c r="BF61" s="6">
        <f t="shared" si="24"/>
        <v>5.2898871431732754E-2</v>
      </c>
      <c r="BG61" s="4">
        <v>42825</v>
      </c>
      <c r="BH61">
        <v>737.99</v>
      </c>
      <c r="BI61" s="6">
        <f t="shared" si="25"/>
        <v>2.7941442759043447E-2</v>
      </c>
      <c r="BJ61" s="4">
        <v>42825</v>
      </c>
      <c r="BK61">
        <v>172.82579999999999</v>
      </c>
      <c r="BL61" s="6">
        <f t="shared" si="26"/>
        <v>-2.6614843146741313E-2</v>
      </c>
      <c r="BM61" s="4">
        <v>42825</v>
      </c>
      <c r="BN61">
        <v>173.4813</v>
      </c>
      <c r="BO61" s="6">
        <f t="shared" si="27"/>
        <v>3.5826266038806085E-3</v>
      </c>
      <c r="BP61" s="4">
        <v>42825</v>
      </c>
      <c r="BQ61">
        <v>156.565</v>
      </c>
      <c r="BR61" s="6">
        <f t="shared" si="28"/>
        <v>4.1560573895084961E-3</v>
      </c>
      <c r="BS61" s="4">
        <v>42825</v>
      </c>
      <c r="BT61">
        <v>1244.54</v>
      </c>
      <c r="BU61" s="6">
        <f t="shared" si="29"/>
        <v>4.5678317772246714E-3</v>
      </c>
      <c r="BV61" s="4">
        <v>42794</v>
      </c>
      <c r="BW61">
        <v>167.4931</v>
      </c>
      <c r="BX61" s="6">
        <f t="shared" si="30"/>
        <v>3.4886897672289845E-3</v>
      </c>
      <c r="BY61" s="4">
        <v>42794</v>
      </c>
      <c r="BZ61">
        <v>916.83</v>
      </c>
      <c r="CA61" s="6">
        <f t="shared" si="31"/>
        <v>3.315824031516838E-3</v>
      </c>
      <c r="CB61" s="4">
        <v>42794</v>
      </c>
      <c r="CC61">
        <v>167.4931</v>
      </c>
      <c r="CD61" s="6">
        <f t="shared" si="32"/>
        <v>3.4886897672289845E-3</v>
      </c>
      <c r="CE61" s="4">
        <v>42825</v>
      </c>
      <c r="CF61">
        <v>369.79840000000002</v>
      </c>
      <c r="CG61" s="6">
        <f t="shared" si="33"/>
        <v>1.3378684372279443E-2</v>
      </c>
      <c r="CH61" s="4">
        <v>42825</v>
      </c>
      <c r="CI61">
        <v>143.78190000000001</v>
      </c>
      <c r="CJ61" s="6">
        <f t="shared" si="34"/>
        <v>6.7021329903632371E-4</v>
      </c>
      <c r="CK61" s="4">
        <v>42825</v>
      </c>
      <c r="CL61">
        <v>489.34</v>
      </c>
      <c r="CM61" s="6">
        <f t="shared" si="35"/>
        <v>-3.7460808664848567E-3</v>
      </c>
      <c r="CN61" s="4">
        <v>42825</v>
      </c>
      <c r="CO61">
        <v>197.27</v>
      </c>
      <c r="CP61" s="6">
        <f t="shared" si="36"/>
        <v>-2.1041139397548415E-2</v>
      </c>
    </row>
    <row r="62" spans="1:94" x14ac:dyDescent="0.35">
      <c r="A62" s="3">
        <v>42794</v>
      </c>
      <c r="B62" s="3"/>
      <c r="C62" s="3"/>
      <c r="D62" s="3"/>
      <c r="E62" s="3"/>
      <c r="F62" s="3"/>
      <c r="G62" s="3"/>
      <c r="H62" s="3"/>
      <c r="I62" s="3"/>
      <c r="Z62" s="7">
        <f t="shared" si="7"/>
        <v>2.6128893593892786E-2</v>
      </c>
      <c r="AA62" s="7">
        <f t="shared" si="8"/>
        <v>2.1060722521137529E-2</v>
      </c>
      <c r="AB62" s="7">
        <f t="shared" si="9"/>
        <v>7.7093587253161011E-2</v>
      </c>
      <c r="AC62" s="7">
        <f t="shared" si="10"/>
        <v>1.4555629354323522E-2</v>
      </c>
      <c r="AD62" s="7">
        <f t="shared" si="11"/>
        <v>2.0876909201530251E-3</v>
      </c>
      <c r="AE62" s="7">
        <f t="shared" si="12"/>
        <v>1.7578126149736327E-2</v>
      </c>
      <c r="AF62" s="7">
        <f t="shared" si="13"/>
        <v>1.7540027241653782E-3</v>
      </c>
      <c r="AG62" s="7">
        <f t="shared" si="14"/>
        <v>1.348000618453985E-2</v>
      </c>
      <c r="AH62" s="7">
        <f t="shared" si="15"/>
        <v>1.9815149843249454E-2</v>
      </c>
      <c r="AI62" s="7">
        <f t="shared" si="16"/>
        <v>-2.7718968941660054E-3</v>
      </c>
      <c r="AJ62" s="7">
        <f t="shared" si="17"/>
        <v>1.9815149843249454E-2</v>
      </c>
      <c r="AK62" s="7">
        <f t="shared" si="18"/>
        <v>1.3350694762635366E-2</v>
      </c>
      <c r="AL62" s="7">
        <f t="shared" si="19"/>
        <v>5.1040196417708676E-4</v>
      </c>
      <c r="AM62" s="7">
        <f t="shared" si="20"/>
        <v>7.6934123874197319E-3</v>
      </c>
      <c r="AN62" s="7">
        <f t="shared" si="21"/>
        <v>-9.2920353982301612E-3</v>
      </c>
      <c r="AU62" s="3"/>
      <c r="AV62" s="3"/>
      <c r="AW62" s="3"/>
      <c r="AX62" s="4">
        <v>42794</v>
      </c>
      <c r="AY62">
        <v>3394.498</v>
      </c>
      <c r="AZ62" s="6">
        <f t="shared" si="22"/>
        <v>2.6128893593892786E-2</v>
      </c>
      <c r="BA62" s="4">
        <v>42794</v>
      </c>
      <c r="BB62">
        <v>464.94</v>
      </c>
      <c r="BC62" s="6">
        <f t="shared" si="23"/>
        <v>2.1060722521137529E-2</v>
      </c>
      <c r="BD62" s="4">
        <v>42794</v>
      </c>
      <c r="BE62">
        <v>903.8</v>
      </c>
      <c r="BF62" s="6">
        <f t="shared" si="24"/>
        <v>7.7093587253161011E-2</v>
      </c>
      <c r="BG62" s="4">
        <v>42794</v>
      </c>
      <c r="BH62">
        <v>717.93</v>
      </c>
      <c r="BI62" s="6">
        <f t="shared" si="25"/>
        <v>1.4555629354323522E-2</v>
      </c>
      <c r="BJ62" s="4">
        <v>42794</v>
      </c>
      <c r="BK62">
        <v>177.5513</v>
      </c>
      <c r="BL62" s="6">
        <f t="shared" si="26"/>
        <v>2.0876909201530251E-3</v>
      </c>
      <c r="BM62" s="4">
        <v>42794</v>
      </c>
      <c r="BN62">
        <v>172.86199999999999</v>
      </c>
      <c r="BO62" s="6">
        <f t="shared" si="27"/>
        <v>1.7578126149736327E-2</v>
      </c>
      <c r="BP62" s="4">
        <v>42794</v>
      </c>
      <c r="BQ62">
        <v>155.917</v>
      </c>
      <c r="BR62" s="6">
        <f t="shared" si="28"/>
        <v>1.7540027241653782E-3</v>
      </c>
      <c r="BS62" s="4">
        <v>42794</v>
      </c>
      <c r="BT62">
        <v>1238.8810000000001</v>
      </c>
      <c r="BU62" s="6">
        <f t="shared" si="29"/>
        <v>1.348000618453985E-2</v>
      </c>
      <c r="BV62" s="4">
        <v>42766</v>
      </c>
      <c r="BW62">
        <v>166.91079999999999</v>
      </c>
      <c r="BX62" s="6">
        <f t="shared" si="30"/>
        <v>1.9815149843249454E-2</v>
      </c>
      <c r="BY62" s="4">
        <v>42766</v>
      </c>
      <c r="BZ62">
        <v>913.8</v>
      </c>
      <c r="CA62" s="6">
        <f t="shared" si="31"/>
        <v>-2.7718968941660054E-3</v>
      </c>
      <c r="CB62" s="4">
        <v>42766</v>
      </c>
      <c r="CC62">
        <v>166.91079999999999</v>
      </c>
      <c r="CD62" s="6">
        <f t="shared" si="32"/>
        <v>1.9815149843249454E-2</v>
      </c>
      <c r="CE62" s="4">
        <v>42794</v>
      </c>
      <c r="CF62">
        <v>364.91629999999998</v>
      </c>
      <c r="CG62" s="6">
        <f t="shared" si="33"/>
        <v>1.3350694762635366E-2</v>
      </c>
      <c r="CH62" s="4">
        <v>42794</v>
      </c>
      <c r="CI62">
        <v>143.68559999999999</v>
      </c>
      <c r="CJ62" s="6">
        <f t="shared" si="34"/>
        <v>5.1040196417708676E-4</v>
      </c>
      <c r="CK62" s="4">
        <v>42794</v>
      </c>
      <c r="CL62">
        <v>491.18</v>
      </c>
      <c r="CM62" s="6">
        <f t="shared" si="35"/>
        <v>7.6934123874197319E-3</v>
      </c>
      <c r="CN62" s="4">
        <v>42794</v>
      </c>
      <c r="CO62">
        <v>201.51</v>
      </c>
      <c r="CP62" s="6">
        <f t="shared" si="36"/>
        <v>-9.2920353982301612E-3</v>
      </c>
    </row>
    <row r="63" spans="1:94" x14ac:dyDescent="0.35">
      <c r="A63" s="3">
        <v>42766</v>
      </c>
      <c r="B63" s="3"/>
      <c r="C63" s="3"/>
      <c r="D63" s="3"/>
      <c r="E63" s="3"/>
      <c r="F63" s="3"/>
      <c r="G63" s="3"/>
      <c r="H63" s="3"/>
      <c r="I63" s="3"/>
      <c r="Z63" s="7">
        <f t="shared" si="7"/>
        <v>1.7993028047828711E-2</v>
      </c>
      <c r="AA63" s="7">
        <f t="shared" si="8"/>
        <v>9.9374683116444207E-2</v>
      </c>
      <c r="AB63" s="7">
        <f t="shared" si="9"/>
        <v>1.844861696059041E-2</v>
      </c>
      <c r="AC63" s="7">
        <f t="shared" si="10"/>
        <v>4.4025435606898942E-2</v>
      </c>
      <c r="AD63" s="7">
        <f t="shared" si="11"/>
        <v>1.354683491794185E-3</v>
      </c>
      <c r="AE63" s="7">
        <f t="shared" si="12"/>
        <v>1.4735160752910125E-2</v>
      </c>
      <c r="AF63" s="7">
        <f t="shared" si="13"/>
        <v>-1.8322411368094413E-2</v>
      </c>
      <c r="AG63" s="7">
        <f t="shared" si="14"/>
        <v>7.2536255767964002E-3</v>
      </c>
      <c r="AH63" s="7">
        <f t="shared" si="15"/>
        <v>6.0955481475152493E-3</v>
      </c>
      <c r="AI63" s="7">
        <f t="shared" si="16"/>
        <v>1.0788033886339666E-2</v>
      </c>
      <c r="AJ63" s="7">
        <f t="shared" si="17"/>
        <v>6.0955481475152493E-3</v>
      </c>
      <c r="AK63" s="7">
        <f t="shared" si="18"/>
        <v>1.7440163600245185E-2</v>
      </c>
      <c r="AL63" s="7">
        <f t="shared" si="19"/>
        <v>5.747935271979076E-4</v>
      </c>
      <c r="AM63" s="7">
        <f t="shared" si="20"/>
        <v>-3.5570456078664043E-3</v>
      </c>
      <c r="AN63" s="7">
        <f t="shared" si="21"/>
        <v>-1.3722542792028241E-2</v>
      </c>
      <c r="AU63" s="3"/>
      <c r="AV63" s="3"/>
      <c r="AW63" s="3"/>
      <c r="AX63" s="4">
        <v>42766</v>
      </c>
      <c r="AY63">
        <v>3308.0619999999999</v>
      </c>
      <c r="AZ63" s="6">
        <f t="shared" si="22"/>
        <v>1.7993028047828711E-2</v>
      </c>
      <c r="BA63" s="4">
        <v>42766</v>
      </c>
      <c r="BB63">
        <v>455.35</v>
      </c>
      <c r="BC63" s="6">
        <f t="shared" si="23"/>
        <v>9.9374683116444207E-2</v>
      </c>
      <c r="BD63" s="4">
        <v>42766</v>
      </c>
      <c r="BE63">
        <v>839.11</v>
      </c>
      <c r="BF63" s="6">
        <f t="shared" si="24"/>
        <v>1.844861696059041E-2</v>
      </c>
      <c r="BG63" s="4">
        <v>42766</v>
      </c>
      <c r="BH63">
        <v>707.63</v>
      </c>
      <c r="BI63" s="6">
        <f t="shared" si="25"/>
        <v>4.4025435606898942E-2</v>
      </c>
      <c r="BJ63" s="4">
        <v>42766</v>
      </c>
      <c r="BK63">
        <v>177.1814</v>
      </c>
      <c r="BL63" s="6">
        <f t="shared" si="26"/>
        <v>1.354683491794185E-3</v>
      </c>
      <c r="BM63" s="4">
        <v>42766</v>
      </c>
      <c r="BN63">
        <v>169.8759</v>
      </c>
      <c r="BO63" s="6">
        <f t="shared" si="27"/>
        <v>1.4735160752910125E-2</v>
      </c>
      <c r="BP63" s="4">
        <v>42766</v>
      </c>
      <c r="BQ63">
        <v>155.64400000000001</v>
      </c>
      <c r="BR63" s="6">
        <f t="shared" si="28"/>
        <v>-1.8322411368094413E-2</v>
      </c>
      <c r="BS63" s="4">
        <v>42766</v>
      </c>
      <c r="BT63">
        <v>1222.403</v>
      </c>
      <c r="BU63" s="6">
        <f t="shared" si="29"/>
        <v>7.2536255767964002E-3</v>
      </c>
      <c r="BV63" s="4">
        <v>42735</v>
      </c>
      <c r="BW63">
        <v>163.6677</v>
      </c>
      <c r="BX63" s="6">
        <f t="shared" si="30"/>
        <v>6.0955481475152493E-3</v>
      </c>
      <c r="BY63" s="4">
        <v>42735</v>
      </c>
      <c r="BZ63">
        <v>916.34</v>
      </c>
      <c r="CA63" s="6">
        <f t="shared" si="31"/>
        <v>1.0788033886339666E-2</v>
      </c>
      <c r="CB63" s="4">
        <v>42735</v>
      </c>
      <c r="CC63">
        <v>163.6677</v>
      </c>
      <c r="CD63" s="6">
        <f t="shared" si="32"/>
        <v>6.0955481475152493E-3</v>
      </c>
      <c r="CE63" s="4">
        <v>42766</v>
      </c>
      <c r="CF63">
        <v>360.10860000000002</v>
      </c>
      <c r="CG63" s="6">
        <f t="shared" si="33"/>
        <v>1.7440163600245185E-2</v>
      </c>
      <c r="CH63" s="4">
        <v>42766</v>
      </c>
      <c r="CI63">
        <v>143.6123</v>
      </c>
      <c r="CJ63" s="6">
        <f t="shared" si="34"/>
        <v>5.747935271979076E-4</v>
      </c>
      <c r="CK63" s="4">
        <v>42766</v>
      </c>
      <c r="CL63">
        <v>487.43</v>
      </c>
      <c r="CM63" s="6">
        <f t="shared" si="35"/>
        <v>-3.5570456078664043E-3</v>
      </c>
      <c r="CN63" s="4">
        <v>42766</v>
      </c>
      <c r="CO63">
        <v>203.4</v>
      </c>
      <c r="CP63" s="6">
        <f t="shared" si="36"/>
        <v>-1.3722542792028241E-2</v>
      </c>
    </row>
    <row r="64" spans="1:94" x14ac:dyDescent="0.35">
      <c r="A64" s="3">
        <v>42735</v>
      </c>
      <c r="B64" s="3"/>
      <c r="C64" s="3"/>
      <c r="D64" s="3"/>
      <c r="E64" s="3"/>
      <c r="F64" s="3"/>
      <c r="G64" s="3"/>
      <c r="H64" s="3"/>
      <c r="I64" s="3"/>
      <c r="Z64" s="7">
        <f t="shared" si="7"/>
        <v>-4.5141673221735054E-2</v>
      </c>
      <c r="AA64" s="7">
        <f t="shared" si="8"/>
        <v>-5.1067631964809429E-2</v>
      </c>
      <c r="AB64" s="7">
        <f t="shared" si="9"/>
        <v>4.9521253887905656E-3</v>
      </c>
      <c r="AC64" s="7">
        <f t="shared" si="10"/>
        <v>8.8412592096449218E-3</v>
      </c>
      <c r="AD64" s="7">
        <f t="shared" si="11"/>
        <v>1.8024979172516043E-2</v>
      </c>
      <c r="AE64" s="7">
        <f t="shared" si="12"/>
        <v>4.0525773480298861E-3</v>
      </c>
      <c r="AF64" s="7">
        <f t="shared" si="13"/>
        <v>-3.8339297628434514E-2</v>
      </c>
      <c r="AG64" s="7">
        <f t="shared" si="14"/>
        <v>4.9019607843135971E-3</v>
      </c>
      <c r="AH64" s="7">
        <f t="shared" si="15"/>
        <v>-7.8747408782117133E-3</v>
      </c>
      <c r="AI64" s="7">
        <f t="shared" si="16"/>
        <v>1.9293906004047637E-2</v>
      </c>
      <c r="AJ64" s="7">
        <f t="shared" si="17"/>
        <v>-7.8747408782117133E-3</v>
      </c>
      <c r="AK64" s="7">
        <f t="shared" si="18"/>
        <v>-4.2425823034239196E-3</v>
      </c>
      <c r="AL64" s="7">
        <f t="shared" si="19"/>
        <v>4.4330999217939904E-4</v>
      </c>
      <c r="AM64" s="7">
        <f t="shared" si="20"/>
        <v>5.7776132905666628E-3</v>
      </c>
      <c r="AN64" s="7">
        <f t="shared" si="21"/>
        <v>1.4081771389724777E-3</v>
      </c>
      <c r="AU64" s="3"/>
      <c r="AV64" s="3"/>
      <c r="AW64" s="3"/>
      <c r="AX64" s="4">
        <v>42734</v>
      </c>
      <c r="AY64">
        <v>3249.5920000000001</v>
      </c>
      <c r="AZ64" s="6">
        <f t="shared" si="22"/>
        <v>-4.5141673221735054E-2</v>
      </c>
      <c r="BA64" s="4">
        <v>42734</v>
      </c>
      <c r="BB64">
        <v>414.19</v>
      </c>
      <c r="BC64" s="6">
        <f t="shared" si="23"/>
        <v>-5.1067631964809429E-2</v>
      </c>
      <c r="BD64" s="4">
        <v>42734</v>
      </c>
      <c r="BE64">
        <v>823.91</v>
      </c>
      <c r="BF64" s="6">
        <f t="shared" si="24"/>
        <v>4.9521253887905656E-3</v>
      </c>
      <c r="BG64" s="4">
        <v>42734</v>
      </c>
      <c r="BH64">
        <v>677.79</v>
      </c>
      <c r="BI64" s="6">
        <f t="shared" si="25"/>
        <v>8.8412592096449218E-3</v>
      </c>
      <c r="BJ64" s="4">
        <v>42734</v>
      </c>
      <c r="BK64">
        <v>176.9417</v>
      </c>
      <c r="BL64" s="6">
        <f t="shared" si="26"/>
        <v>1.8024979172516043E-2</v>
      </c>
      <c r="BM64" s="4">
        <v>42734</v>
      </c>
      <c r="BN64">
        <v>167.4091</v>
      </c>
      <c r="BO64" s="6">
        <f t="shared" si="27"/>
        <v>4.0525773480298861E-3</v>
      </c>
      <c r="BP64" s="4">
        <v>42734</v>
      </c>
      <c r="BQ64">
        <v>158.54900000000001</v>
      </c>
      <c r="BR64" s="6">
        <f t="shared" si="28"/>
        <v>-3.8339297628434514E-2</v>
      </c>
      <c r="BS64" s="4">
        <v>42734</v>
      </c>
      <c r="BT64">
        <v>1213.5999999999999</v>
      </c>
      <c r="BU64" s="6">
        <f t="shared" si="29"/>
        <v>4.9019607843135971E-3</v>
      </c>
      <c r="BV64" s="4">
        <v>42704</v>
      </c>
      <c r="BW64">
        <v>162.67609999999999</v>
      </c>
      <c r="BX64" s="6">
        <f t="shared" si="30"/>
        <v>-7.8747408782117133E-3</v>
      </c>
      <c r="BY64" s="4">
        <v>42704</v>
      </c>
      <c r="BZ64">
        <v>906.56</v>
      </c>
      <c r="CA64" s="6">
        <f t="shared" si="31"/>
        <v>1.9293906004047637E-2</v>
      </c>
      <c r="CB64" s="4">
        <v>42704</v>
      </c>
      <c r="CC64">
        <v>162.67609999999999</v>
      </c>
      <c r="CD64" s="6">
        <f t="shared" si="32"/>
        <v>-7.8747408782117133E-3</v>
      </c>
      <c r="CE64" s="4">
        <v>42735</v>
      </c>
      <c r="CF64">
        <v>353.9359</v>
      </c>
      <c r="CG64" s="6">
        <f t="shared" si="33"/>
        <v>-4.2425823034239196E-3</v>
      </c>
      <c r="CH64" s="4">
        <v>42734</v>
      </c>
      <c r="CI64">
        <v>143.52979999999999</v>
      </c>
      <c r="CJ64" s="6">
        <f t="shared" si="34"/>
        <v>4.4330999217939904E-4</v>
      </c>
      <c r="CK64" s="4">
        <v>42735</v>
      </c>
      <c r="CL64">
        <v>489.17</v>
      </c>
      <c r="CM64" s="6">
        <f t="shared" si="35"/>
        <v>5.7776132905666628E-3</v>
      </c>
      <c r="CN64" s="4">
        <v>42735</v>
      </c>
      <c r="CO64">
        <v>206.23</v>
      </c>
      <c r="CP64" s="6">
        <f t="shared" si="36"/>
        <v>1.4081771389724777E-3</v>
      </c>
    </row>
    <row r="65" spans="1:94" x14ac:dyDescent="0.35">
      <c r="A65" s="3">
        <v>42704</v>
      </c>
      <c r="B65" s="3"/>
      <c r="C65" s="3"/>
      <c r="D65" s="3"/>
      <c r="E65" s="3"/>
      <c r="F65" s="3"/>
      <c r="G65" s="3"/>
      <c r="H65" s="3"/>
      <c r="I65" s="3"/>
      <c r="Z65" s="7">
        <f t="shared" si="7"/>
        <v>4.8353623918791194E-2</v>
      </c>
      <c r="AA65" s="7">
        <f t="shared" si="8"/>
        <v>-2.8252109446312082E-2</v>
      </c>
      <c r="AB65" s="7">
        <f t="shared" si="9"/>
        <v>-4.3683657996033985E-2</v>
      </c>
      <c r="AC65" s="7">
        <f t="shared" si="10"/>
        <v>-5.3892299892975809E-2</v>
      </c>
      <c r="AD65" s="7">
        <f t="shared" si="11"/>
        <v>1.3335354459936437E-2</v>
      </c>
      <c r="AE65" s="7">
        <f t="shared" si="12"/>
        <v>-9.734374517438785E-3</v>
      </c>
      <c r="AF65" s="7">
        <f t="shared" si="13"/>
        <v>-1.2263580102685748E-2</v>
      </c>
      <c r="AG65" s="7">
        <f t="shared" si="14"/>
        <v>-3.2436179958896315E-3</v>
      </c>
      <c r="AH65" s="7">
        <f t="shared" si="15"/>
        <v>-1.4171703009299914E-2</v>
      </c>
      <c r="AI65" s="7">
        <f t="shared" si="16"/>
        <v>1.5146154109549932E-2</v>
      </c>
      <c r="AJ65" s="7">
        <f t="shared" si="17"/>
        <v>-1.4171703009299914E-2</v>
      </c>
      <c r="AK65" s="7">
        <f t="shared" si="18"/>
        <v>-3.8830870205518626E-3</v>
      </c>
      <c r="AL65" s="7">
        <f t="shared" si="19"/>
        <v>3.3887054308532087E-4</v>
      </c>
      <c r="AM65" s="7">
        <f t="shared" si="20"/>
        <v>9.8789824648064998E-4</v>
      </c>
      <c r="AN65" s="7">
        <f t="shared" si="21"/>
        <v>-1.7934176724347076E-3</v>
      </c>
      <c r="AU65" s="3"/>
      <c r="AV65" s="3"/>
      <c r="AW65" s="3"/>
      <c r="AX65" s="4">
        <v>42704</v>
      </c>
      <c r="AY65">
        <v>3403.2190000000001</v>
      </c>
      <c r="AZ65" s="6">
        <f t="shared" si="22"/>
        <v>4.8353623918791194E-2</v>
      </c>
      <c r="BA65" s="4">
        <v>42704</v>
      </c>
      <c r="BB65">
        <v>436.48</v>
      </c>
      <c r="BC65" s="6">
        <f t="shared" si="23"/>
        <v>-2.8252109446312082E-2</v>
      </c>
      <c r="BD65" s="4">
        <v>42704</v>
      </c>
      <c r="BE65">
        <v>819.85</v>
      </c>
      <c r="BF65" s="6">
        <f t="shared" si="24"/>
        <v>-4.3683657996033985E-2</v>
      </c>
      <c r="BG65" s="4">
        <v>42704</v>
      </c>
      <c r="BH65">
        <v>671.85</v>
      </c>
      <c r="BI65" s="6">
        <f t="shared" si="25"/>
        <v>-5.3892299892975809E-2</v>
      </c>
      <c r="BJ65" s="4">
        <v>42704</v>
      </c>
      <c r="BK65">
        <v>173.80879999999999</v>
      </c>
      <c r="BL65" s="6">
        <f t="shared" si="26"/>
        <v>1.3335354459936437E-2</v>
      </c>
      <c r="BM65" s="4">
        <v>42704</v>
      </c>
      <c r="BN65">
        <v>166.73339999999999</v>
      </c>
      <c r="BO65" s="6">
        <f t="shared" si="27"/>
        <v>-9.734374517438785E-3</v>
      </c>
      <c r="BP65" s="4">
        <v>42704</v>
      </c>
      <c r="BQ65">
        <v>164.87</v>
      </c>
      <c r="BR65" s="6">
        <f t="shared" si="28"/>
        <v>-1.2263580102685748E-2</v>
      </c>
      <c r="BS65" s="4">
        <v>42704</v>
      </c>
      <c r="BT65">
        <v>1207.68</v>
      </c>
      <c r="BU65" s="6">
        <f t="shared" si="29"/>
        <v>-3.2436179958896315E-3</v>
      </c>
      <c r="BV65" s="4">
        <v>42674</v>
      </c>
      <c r="BW65">
        <v>163.96729999999999</v>
      </c>
      <c r="BX65" s="6">
        <f t="shared" si="30"/>
        <v>-1.4171703009299914E-2</v>
      </c>
      <c r="BY65" s="4">
        <v>42674</v>
      </c>
      <c r="BZ65">
        <v>889.4</v>
      </c>
      <c r="CA65" s="6">
        <f t="shared" si="31"/>
        <v>1.5146154109549932E-2</v>
      </c>
      <c r="CB65" s="4">
        <v>42674</v>
      </c>
      <c r="CC65">
        <v>163.96729999999999</v>
      </c>
      <c r="CD65" s="6">
        <f t="shared" si="32"/>
        <v>-1.4171703009299914E-2</v>
      </c>
      <c r="CE65" s="4">
        <v>42704</v>
      </c>
      <c r="CF65">
        <v>355.44389999999999</v>
      </c>
      <c r="CG65" s="6">
        <f t="shared" si="33"/>
        <v>-3.8830870205518626E-3</v>
      </c>
      <c r="CH65" s="4">
        <v>42704</v>
      </c>
      <c r="CI65">
        <v>143.46619999999999</v>
      </c>
      <c r="CJ65" s="6">
        <f t="shared" si="34"/>
        <v>3.3887054308532087E-4</v>
      </c>
      <c r="CK65" s="4">
        <v>42704</v>
      </c>
      <c r="CL65">
        <v>486.36</v>
      </c>
      <c r="CM65" s="6">
        <f t="shared" si="35"/>
        <v>9.8789824648064998E-4</v>
      </c>
      <c r="CN65" s="4">
        <v>42704</v>
      </c>
      <c r="CO65">
        <v>205.94</v>
      </c>
      <c r="CP65" s="6">
        <f t="shared" si="36"/>
        <v>-1.7934176724347076E-3</v>
      </c>
    </row>
    <row r="66" spans="1:94" x14ac:dyDescent="0.35">
      <c r="A66" s="3">
        <v>42674</v>
      </c>
      <c r="B66" s="3"/>
      <c r="C66" s="3"/>
      <c r="D66" s="3"/>
      <c r="E66" s="3"/>
      <c r="F66" s="3"/>
      <c r="G66" s="3"/>
      <c r="H66" s="3"/>
      <c r="I66" s="3"/>
      <c r="Z66" s="7">
        <f t="shared" si="7"/>
        <v>3.2139141692908005E-2</v>
      </c>
      <c r="AA66" s="7">
        <f t="shared" si="8"/>
        <v>-2.8716618012758079E-2</v>
      </c>
      <c r="AB66" s="7">
        <f t="shared" si="9"/>
        <v>2.0109471680152282E-2</v>
      </c>
      <c r="AC66" s="7">
        <f t="shared" si="10"/>
        <v>-2.0064582010874014E-2</v>
      </c>
      <c r="AD66" s="7">
        <f t="shared" si="11"/>
        <v>-4.8850249617812622E-3</v>
      </c>
      <c r="AE66" s="7">
        <f t="shared" si="12"/>
        <v>3.2318417446224536E-3</v>
      </c>
      <c r="AF66" s="7">
        <f t="shared" si="13"/>
        <v>1.1268834402660983E-2</v>
      </c>
      <c r="AG66" s="7">
        <f t="shared" si="14"/>
        <v>-9.5731213162227109E-5</v>
      </c>
      <c r="AH66" s="7">
        <f t="shared" si="15"/>
        <v>6.2629621294071434E-3</v>
      </c>
      <c r="AI66" s="7">
        <f t="shared" si="16"/>
        <v>1.1083687554276102E-3</v>
      </c>
      <c r="AJ66" s="7">
        <f t="shared" si="17"/>
        <v>6.2629621294071434E-3</v>
      </c>
      <c r="AK66" s="7">
        <f t="shared" si="18"/>
        <v>1.4863882925592073E-3</v>
      </c>
      <c r="AL66" s="7">
        <f t="shared" si="19"/>
        <v>3.4107863152838295E-4</v>
      </c>
      <c r="AM66" s="7">
        <f t="shared" si="20"/>
        <v>-1.3902137073042076E-2</v>
      </c>
      <c r="AN66" s="7">
        <f t="shared" si="21"/>
        <v>-5.063657407407462E-3</v>
      </c>
      <c r="AU66" s="3"/>
      <c r="AV66" s="3"/>
      <c r="AW66" s="3"/>
      <c r="AX66" s="4">
        <v>42674</v>
      </c>
      <c r="AY66">
        <v>3246.2510000000002</v>
      </c>
      <c r="AZ66" s="6">
        <f t="shared" si="22"/>
        <v>3.2139141692908005E-2</v>
      </c>
      <c r="BA66" s="4">
        <v>42674</v>
      </c>
      <c r="BB66">
        <v>449.17</v>
      </c>
      <c r="BC66" s="6">
        <f t="shared" si="23"/>
        <v>-2.8716618012758079E-2</v>
      </c>
      <c r="BD66" s="4">
        <v>42674</v>
      </c>
      <c r="BE66">
        <v>857.3</v>
      </c>
      <c r="BF66" s="6">
        <f t="shared" si="24"/>
        <v>2.0109471680152282E-2</v>
      </c>
      <c r="BG66" s="4">
        <v>42674</v>
      </c>
      <c r="BH66">
        <v>710.12</v>
      </c>
      <c r="BI66" s="6">
        <f t="shared" si="25"/>
        <v>-2.0064582010874014E-2</v>
      </c>
      <c r="BJ66" s="4">
        <v>42674</v>
      </c>
      <c r="BK66">
        <v>171.5215</v>
      </c>
      <c r="BL66" s="6">
        <f t="shared" si="26"/>
        <v>-4.8850249617812622E-3</v>
      </c>
      <c r="BM66" s="4">
        <v>42674</v>
      </c>
      <c r="BN66">
        <v>168.3724</v>
      </c>
      <c r="BO66" s="6">
        <f t="shared" si="27"/>
        <v>3.2318417446224536E-3</v>
      </c>
      <c r="BP66" s="4">
        <v>42674</v>
      </c>
      <c r="BQ66">
        <v>166.917</v>
      </c>
      <c r="BR66" s="6">
        <f t="shared" si="28"/>
        <v>1.1268834402660983E-2</v>
      </c>
      <c r="BS66" s="4">
        <v>42674</v>
      </c>
      <c r="BT66">
        <v>1211.6099999999999</v>
      </c>
      <c r="BU66" s="6">
        <f t="shared" si="29"/>
        <v>-9.5731213162227109E-5</v>
      </c>
      <c r="BV66" s="4">
        <v>42643</v>
      </c>
      <c r="BW66">
        <v>166.3244</v>
      </c>
      <c r="BX66" s="6">
        <f t="shared" si="30"/>
        <v>6.2629621294071434E-3</v>
      </c>
      <c r="BY66" s="4">
        <v>42643</v>
      </c>
      <c r="BZ66">
        <v>876.13</v>
      </c>
      <c r="CA66" s="6">
        <f t="shared" si="31"/>
        <v>1.1083687554276102E-3</v>
      </c>
      <c r="CB66" s="4">
        <v>42643</v>
      </c>
      <c r="CC66">
        <v>166.3244</v>
      </c>
      <c r="CD66" s="6">
        <f t="shared" si="32"/>
        <v>6.2629621294071434E-3</v>
      </c>
      <c r="CE66" s="4">
        <v>42674</v>
      </c>
      <c r="CF66">
        <v>356.8295</v>
      </c>
      <c r="CG66" s="6">
        <f t="shared" si="33"/>
        <v>1.4863882925592073E-3</v>
      </c>
      <c r="CH66" s="4">
        <v>42674</v>
      </c>
      <c r="CI66">
        <v>143.41759999999999</v>
      </c>
      <c r="CJ66" s="6">
        <f t="shared" si="34"/>
        <v>3.4107863152838295E-4</v>
      </c>
      <c r="CK66" s="4">
        <v>42674</v>
      </c>
      <c r="CL66">
        <v>485.88</v>
      </c>
      <c r="CM66" s="6">
        <f t="shared" si="35"/>
        <v>-1.3902137073042076E-2</v>
      </c>
      <c r="CN66" s="4">
        <v>42674</v>
      </c>
      <c r="CO66">
        <v>206.31</v>
      </c>
      <c r="CP66" s="6">
        <f t="shared" si="36"/>
        <v>-5.063657407407462E-3</v>
      </c>
    </row>
    <row r="67" spans="1:94" x14ac:dyDescent="0.35">
      <c r="A67" s="3">
        <v>42643</v>
      </c>
      <c r="B67" s="3"/>
      <c r="C67" s="3"/>
      <c r="D67" s="3"/>
      <c r="E67" s="3"/>
      <c r="F67" s="3"/>
      <c r="G67" s="3"/>
      <c r="H67" s="3"/>
      <c r="I67" s="3"/>
      <c r="Z67" s="7">
        <f t="shared" si="7"/>
        <v>-2.6279151629494336E-2</v>
      </c>
      <c r="AA67" s="7">
        <f t="shared" si="8"/>
        <v>5.3872974635947188E-2</v>
      </c>
      <c r="AB67" s="7">
        <f t="shared" si="9"/>
        <v>-1.8017807482881999E-2</v>
      </c>
      <c r="AC67" s="7">
        <f t="shared" si="10"/>
        <v>-1.1135067274364894E-2</v>
      </c>
      <c r="AD67" s="7">
        <f t="shared" si="11"/>
        <v>3.1320117992688266E-2</v>
      </c>
      <c r="AE67" s="7">
        <f t="shared" si="12"/>
        <v>7.4772907907344538E-3</v>
      </c>
      <c r="AF67" s="7">
        <f t="shared" si="13"/>
        <v>1.1440652000735279E-2</v>
      </c>
      <c r="AG67" s="7">
        <f t="shared" si="14"/>
        <v>5.7470024120147593E-3</v>
      </c>
      <c r="AH67" s="7">
        <f t="shared" si="15"/>
        <v>6.4776955386233704E-4</v>
      </c>
      <c r="AI67" s="7">
        <f t="shared" si="16"/>
        <v>1.7742470896623831E-3</v>
      </c>
      <c r="AJ67" s="7">
        <f t="shared" si="17"/>
        <v>6.4776955386233704E-4</v>
      </c>
      <c r="AK67" s="7">
        <f t="shared" si="18"/>
        <v>5.9044319941502377E-3</v>
      </c>
      <c r="AL67" s="7">
        <f t="shared" si="19"/>
        <v>3.3072543997285749E-4</v>
      </c>
      <c r="AM67" s="7">
        <f t="shared" si="20"/>
        <v>-2.3890992286044153E-3</v>
      </c>
      <c r="AN67" s="7">
        <f t="shared" si="21"/>
        <v>-7.466973004020553E-3</v>
      </c>
      <c r="AU67" s="3"/>
      <c r="AV67" s="3"/>
      <c r="AW67" s="3"/>
      <c r="AX67" s="4">
        <v>42643</v>
      </c>
      <c r="AY67">
        <v>3145.1680000000001</v>
      </c>
      <c r="AZ67" s="6">
        <f t="shared" si="22"/>
        <v>-2.6279151629494336E-2</v>
      </c>
      <c r="BA67" s="4">
        <v>42643</v>
      </c>
      <c r="BB67">
        <v>462.45</v>
      </c>
      <c r="BC67" s="6">
        <f t="shared" si="23"/>
        <v>5.3872974635947188E-2</v>
      </c>
      <c r="BD67" s="4">
        <v>42643</v>
      </c>
      <c r="BE67">
        <v>840.4</v>
      </c>
      <c r="BF67" s="6">
        <f t="shared" si="24"/>
        <v>-1.8017807482881999E-2</v>
      </c>
      <c r="BG67" s="4">
        <v>42643</v>
      </c>
      <c r="BH67">
        <v>724.66</v>
      </c>
      <c r="BI67" s="6">
        <f t="shared" si="25"/>
        <v>-1.1135067274364894E-2</v>
      </c>
      <c r="BJ67" s="4">
        <v>42643</v>
      </c>
      <c r="BK67">
        <v>172.36349999999999</v>
      </c>
      <c r="BL67" s="6">
        <f t="shared" si="26"/>
        <v>3.1320117992688266E-2</v>
      </c>
      <c r="BM67" s="4">
        <v>42643</v>
      </c>
      <c r="BN67">
        <v>167.83</v>
      </c>
      <c r="BO67" s="6">
        <f t="shared" si="27"/>
        <v>7.4772907907344538E-3</v>
      </c>
      <c r="BP67" s="4">
        <v>42643</v>
      </c>
      <c r="BQ67">
        <v>165.05699999999999</v>
      </c>
      <c r="BR67" s="6">
        <f t="shared" si="28"/>
        <v>1.1440652000735279E-2</v>
      </c>
      <c r="BS67" s="4">
        <v>42643</v>
      </c>
      <c r="BT67">
        <v>1211.7260000000001</v>
      </c>
      <c r="BU67" s="6">
        <f t="shared" si="29"/>
        <v>5.7470024120147593E-3</v>
      </c>
      <c r="BV67" s="4">
        <v>42613</v>
      </c>
      <c r="BW67">
        <v>165.28919999999999</v>
      </c>
      <c r="BX67" s="6">
        <f t="shared" si="30"/>
        <v>6.4776955386233704E-4</v>
      </c>
      <c r="BY67" s="4">
        <v>42613</v>
      </c>
      <c r="BZ67">
        <v>875.16</v>
      </c>
      <c r="CA67" s="6">
        <f t="shared" si="31"/>
        <v>1.7742470896623831E-3</v>
      </c>
      <c r="CB67" s="4">
        <v>42613</v>
      </c>
      <c r="CC67">
        <v>165.28919999999999</v>
      </c>
      <c r="CD67" s="6">
        <f t="shared" si="32"/>
        <v>6.4776955386233704E-4</v>
      </c>
      <c r="CE67" s="4">
        <v>42643</v>
      </c>
      <c r="CF67">
        <v>356.29989999999998</v>
      </c>
      <c r="CG67" s="6">
        <f t="shared" si="33"/>
        <v>5.9044319941502377E-3</v>
      </c>
      <c r="CH67" s="4">
        <v>42643</v>
      </c>
      <c r="CI67">
        <v>143.36869999999999</v>
      </c>
      <c r="CJ67" s="6">
        <f t="shared" si="34"/>
        <v>3.3072543997285749E-4</v>
      </c>
      <c r="CK67" s="4">
        <v>42643</v>
      </c>
      <c r="CL67">
        <v>492.73</v>
      </c>
      <c r="CM67" s="6">
        <f t="shared" si="35"/>
        <v>-2.3890992286044153E-3</v>
      </c>
      <c r="CN67" s="4">
        <v>42643</v>
      </c>
      <c r="CO67">
        <v>207.36</v>
      </c>
      <c r="CP67" s="6">
        <f t="shared" si="36"/>
        <v>-7.466973004020553E-3</v>
      </c>
    </row>
    <row r="68" spans="1:94" x14ac:dyDescent="0.35">
      <c r="A68" s="3">
        <v>42613</v>
      </c>
      <c r="B68" s="3"/>
      <c r="C68" s="3"/>
      <c r="D68" s="3"/>
      <c r="E68" s="3"/>
      <c r="F68" s="3"/>
      <c r="G68" s="3"/>
      <c r="H68" s="3"/>
      <c r="I68" s="3"/>
      <c r="Z68" s="7">
        <f t="shared" si="7"/>
        <v>3.563688899590662E-2</v>
      </c>
      <c r="AA68" s="7">
        <f t="shared" si="8"/>
        <v>6.8860525161981725E-2</v>
      </c>
      <c r="AB68" s="7">
        <f t="shared" si="9"/>
        <v>1.5677478311437124E-2</v>
      </c>
      <c r="AC68" s="7">
        <f t="shared" si="10"/>
        <v>-6.6820307918874066E-4</v>
      </c>
      <c r="AD68" s="7">
        <f t="shared" si="11"/>
        <v>-1.762097447315774E-2</v>
      </c>
      <c r="AE68" s="7">
        <f t="shared" si="12"/>
        <v>4.4789727064861191E-3</v>
      </c>
      <c r="AF68" s="7">
        <f t="shared" si="13"/>
        <v>6.190423341102134E-3</v>
      </c>
      <c r="AG68" s="7">
        <f t="shared" si="14"/>
        <v>1.1666963049631099E-3</v>
      </c>
      <c r="AH68" s="7">
        <f t="shared" si="15"/>
        <v>1.9169484801200405E-2</v>
      </c>
      <c r="AI68" s="7">
        <f t="shared" si="16"/>
        <v>2.9159539417038397E-3</v>
      </c>
      <c r="AJ68" s="7">
        <f t="shared" si="17"/>
        <v>1.9169484801200405E-2</v>
      </c>
      <c r="AK68" s="7">
        <f t="shared" si="18"/>
        <v>9.3978325539802437E-3</v>
      </c>
      <c r="AL68" s="7">
        <f t="shared" si="19"/>
        <v>3.580651915962705E-4</v>
      </c>
      <c r="AM68" s="7">
        <f t="shared" si="20"/>
        <v>-1.4800630323339834E-2</v>
      </c>
      <c r="AN68" s="7">
        <f t="shared" si="21"/>
        <v>-2.053976594220238E-3</v>
      </c>
      <c r="AU68" s="3"/>
      <c r="AV68" s="3"/>
      <c r="AW68" s="3"/>
      <c r="AX68" s="4">
        <v>42613</v>
      </c>
      <c r="AY68">
        <v>3230.0509999999999</v>
      </c>
      <c r="AZ68" s="6">
        <f t="shared" si="22"/>
        <v>3.563688899590662E-2</v>
      </c>
      <c r="BA68" s="4">
        <v>42613</v>
      </c>
      <c r="BB68">
        <v>438.81</v>
      </c>
      <c r="BC68" s="6">
        <f t="shared" si="23"/>
        <v>6.8860525161981725E-2</v>
      </c>
      <c r="BD68" s="4">
        <v>42613</v>
      </c>
      <c r="BE68">
        <v>855.82</v>
      </c>
      <c r="BF68" s="6">
        <f t="shared" si="24"/>
        <v>1.5677478311437124E-2</v>
      </c>
      <c r="BG68" s="4">
        <v>42613</v>
      </c>
      <c r="BH68">
        <v>732.82</v>
      </c>
      <c r="BI68" s="6">
        <f t="shared" si="25"/>
        <v>-6.6820307918874066E-4</v>
      </c>
      <c r="BJ68" s="4">
        <v>42613</v>
      </c>
      <c r="BK68">
        <v>167.12899999999999</v>
      </c>
      <c r="BL68" s="6">
        <f t="shared" si="26"/>
        <v>-1.762097447315774E-2</v>
      </c>
      <c r="BM68" s="4">
        <v>42613</v>
      </c>
      <c r="BN68">
        <v>166.58439999999999</v>
      </c>
      <c r="BO68" s="6">
        <f t="shared" si="27"/>
        <v>4.4789727064861191E-3</v>
      </c>
      <c r="BP68" s="4">
        <v>42613</v>
      </c>
      <c r="BQ68">
        <v>163.19</v>
      </c>
      <c r="BR68" s="6">
        <f t="shared" si="28"/>
        <v>6.190423341102134E-3</v>
      </c>
      <c r="BS68" s="4">
        <v>42613</v>
      </c>
      <c r="BT68">
        <v>1204.8019999999999</v>
      </c>
      <c r="BU68" s="6">
        <f t="shared" si="29"/>
        <v>1.1666963049631099E-3</v>
      </c>
      <c r="BV68" s="4">
        <v>42582</v>
      </c>
      <c r="BW68">
        <v>165.18219999999999</v>
      </c>
      <c r="BX68" s="6">
        <f t="shared" si="30"/>
        <v>1.9169484801200405E-2</v>
      </c>
      <c r="BY68" s="4">
        <v>42582</v>
      </c>
      <c r="BZ68">
        <v>873.61</v>
      </c>
      <c r="CA68" s="6">
        <f t="shared" si="31"/>
        <v>2.9159539417038397E-3</v>
      </c>
      <c r="CB68" s="4">
        <v>42582</v>
      </c>
      <c r="CC68">
        <v>165.18219999999999</v>
      </c>
      <c r="CD68" s="6">
        <f t="shared" si="32"/>
        <v>1.9169484801200405E-2</v>
      </c>
      <c r="CE68" s="4">
        <v>42613</v>
      </c>
      <c r="CF68">
        <v>354.20850000000002</v>
      </c>
      <c r="CG68" s="6">
        <f t="shared" si="33"/>
        <v>9.3978325539802437E-3</v>
      </c>
      <c r="CH68" s="4">
        <v>42613</v>
      </c>
      <c r="CI68">
        <v>143.32130000000001</v>
      </c>
      <c r="CJ68" s="6">
        <f t="shared" si="34"/>
        <v>3.580651915962705E-4</v>
      </c>
      <c r="CK68" s="4">
        <v>42613</v>
      </c>
      <c r="CL68">
        <v>493.91</v>
      </c>
      <c r="CM68" s="6">
        <f t="shared" si="35"/>
        <v>-1.4800630323339834E-2</v>
      </c>
      <c r="CN68" s="4">
        <v>42613</v>
      </c>
      <c r="CO68">
        <v>208.92</v>
      </c>
      <c r="CP68" s="6">
        <f t="shared" si="36"/>
        <v>-2.053976594220238E-3</v>
      </c>
    </row>
    <row r="69" spans="1:94" x14ac:dyDescent="0.35">
      <c r="A69" s="3">
        <v>42582</v>
      </c>
      <c r="B69" s="3"/>
      <c r="C69" s="3"/>
      <c r="D69" s="3"/>
      <c r="E69" s="3"/>
      <c r="F69" s="3"/>
      <c r="G69" s="3"/>
      <c r="H69" s="3"/>
      <c r="I69" s="3"/>
      <c r="Z69" s="7">
        <f t="shared" si="7"/>
        <v>1.7089858558478926E-2</v>
      </c>
      <c r="AA69" s="7">
        <f t="shared" si="8"/>
        <v>3.2882984879361948E-2</v>
      </c>
      <c r="AB69" s="7">
        <f t="shared" si="9"/>
        <v>4.9863566702799664E-2</v>
      </c>
      <c r="AC69" s="7">
        <f t="shared" si="10"/>
        <v>2.3990057671093169E-2</v>
      </c>
      <c r="AD69" s="7">
        <f t="shared" si="11"/>
        <v>-5.1115140556178711E-2</v>
      </c>
      <c r="AE69" s="7">
        <f t="shared" si="12"/>
        <v>2.3760344608333896E-2</v>
      </c>
      <c r="AF69" s="7">
        <f t="shared" si="13"/>
        <v>2.4503022607970711E-2</v>
      </c>
      <c r="AG69" s="7">
        <f t="shared" si="14"/>
        <v>1.45762320326378E-2</v>
      </c>
      <c r="AH69" s="7">
        <f t="shared" si="15"/>
        <v>-1.1574452410515822E-2</v>
      </c>
      <c r="AI69" s="7">
        <f t="shared" si="16"/>
        <v>6.8543819497423122E-3</v>
      </c>
      <c r="AJ69" s="7">
        <f t="shared" si="17"/>
        <v>-1.1574452410515822E-2</v>
      </c>
      <c r="AK69" s="7">
        <f t="shared" si="18"/>
        <v>2.0799352572880014E-2</v>
      </c>
      <c r="AL69" s="7">
        <f t="shared" si="19"/>
        <v>3.204767912663956E-4</v>
      </c>
      <c r="AM69" s="7">
        <f t="shared" si="20"/>
        <v>6.6867469879517754E-3</v>
      </c>
      <c r="AN69" s="7">
        <f t="shared" si="21"/>
        <v>-1.0165484633569767E-2</v>
      </c>
      <c r="AU69" s="3"/>
      <c r="AV69" s="3"/>
      <c r="AW69" s="3"/>
      <c r="AX69" s="4">
        <v>42580</v>
      </c>
      <c r="AY69">
        <v>3118.9029999999998</v>
      </c>
      <c r="AZ69" s="6">
        <f t="shared" si="22"/>
        <v>1.7089858558478926E-2</v>
      </c>
      <c r="BA69" s="4">
        <v>42580</v>
      </c>
      <c r="BB69">
        <v>410.54</v>
      </c>
      <c r="BC69" s="6">
        <f t="shared" si="23"/>
        <v>3.2882984879361948E-2</v>
      </c>
      <c r="BD69" s="4">
        <v>42580</v>
      </c>
      <c r="BE69">
        <v>842.61</v>
      </c>
      <c r="BF69" s="6">
        <f t="shared" si="24"/>
        <v>4.9863566702799664E-2</v>
      </c>
      <c r="BG69" s="4">
        <v>42580</v>
      </c>
      <c r="BH69">
        <v>733.31</v>
      </c>
      <c r="BI69" s="6">
        <f t="shared" si="25"/>
        <v>2.3990057671093169E-2</v>
      </c>
      <c r="BJ69" s="4">
        <v>42580</v>
      </c>
      <c r="BK69">
        <v>170.1268</v>
      </c>
      <c r="BL69" s="6">
        <f t="shared" si="26"/>
        <v>-5.1115140556178711E-2</v>
      </c>
      <c r="BM69" s="4">
        <v>42580</v>
      </c>
      <c r="BN69">
        <v>165.8416</v>
      </c>
      <c r="BO69" s="6">
        <f t="shared" si="27"/>
        <v>2.3760344608333896E-2</v>
      </c>
      <c r="BP69" s="4">
        <v>42580</v>
      </c>
      <c r="BQ69">
        <v>162.18600000000001</v>
      </c>
      <c r="BR69" s="6">
        <f t="shared" si="28"/>
        <v>2.4503022607970711E-2</v>
      </c>
      <c r="BS69" s="4">
        <v>42580</v>
      </c>
      <c r="BT69">
        <v>1203.3979999999999</v>
      </c>
      <c r="BU69" s="6">
        <f t="shared" si="29"/>
        <v>1.45762320326378E-2</v>
      </c>
      <c r="BV69" s="4">
        <v>42551</v>
      </c>
      <c r="BW69">
        <v>162.0753</v>
      </c>
      <c r="BX69" s="6">
        <f t="shared" si="30"/>
        <v>-1.1574452410515822E-2</v>
      </c>
      <c r="BY69" s="4">
        <v>42551</v>
      </c>
      <c r="BZ69">
        <v>871.07</v>
      </c>
      <c r="CA69" s="6">
        <f t="shared" si="31"/>
        <v>6.8543819497423122E-3</v>
      </c>
      <c r="CB69" s="4">
        <v>42551</v>
      </c>
      <c r="CC69">
        <v>162.0753</v>
      </c>
      <c r="CD69" s="6">
        <f t="shared" si="32"/>
        <v>-1.1574452410515822E-2</v>
      </c>
      <c r="CE69" s="4">
        <v>42582</v>
      </c>
      <c r="CF69">
        <v>350.91070000000002</v>
      </c>
      <c r="CG69" s="6">
        <f t="shared" si="33"/>
        <v>2.0799352572880014E-2</v>
      </c>
      <c r="CH69" s="4">
        <v>42580</v>
      </c>
      <c r="CI69">
        <v>143.27000000000001</v>
      </c>
      <c r="CJ69" s="6">
        <f t="shared" si="34"/>
        <v>3.204767912663956E-4</v>
      </c>
      <c r="CK69" s="4">
        <v>42582</v>
      </c>
      <c r="CL69">
        <v>501.33</v>
      </c>
      <c r="CM69" s="6">
        <f t="shared" si="35"/>
        <v>6.6867469879517754E-3</v>
      </c>
      <c r="CN69" s="4">
        <v>42582</v>
      </c>
      <c r="CO69">
        <v>209.35</v>
      </c>
      <c r="CP69" s="6">
        <f t="shared" si="36"/>
        <v>-1.0165484633569767E-2</v>
      </c>
    </row>
    <row r="70" spans="1:94" x14ac:dyDescent="0.35">
      <c r="A70" s="3">
        <v>42551</v>
      </c>
      <c r="B70" s="3"/>
      <c r="C70" s="3"/>
      <c r="D70" s="3"/>
      <c r="E70" s="3"/>
      <c r="F70" s="3"/>
      <c r="G70" s="3"/>
      <c r="H70" s="3"/>
      <c r="I70" s="3"/>
      <c r="Z70" s="7">
        <f t="shared" si="7"/>
        <v>4.4949267469760312E-3</v>
      </c>
      <c r="AA70" s="7">
        <f t="shared" si="8"/>
        <v>-2.5283240963264373E-2</v>
      </c>
      <c r="AB70" s="7">
        <f t="shared" si="9"/>
        <v>1.535834018597E-2</v>
      </c>
      <c r="AC70" s="7">
        <f t="shared" si="10"/>
        <v>4.7892888498683082E-2</v>
      </c>
      <c r="AD70" s="7">
        <f t="shared" si="11"/>
        <v>4.1308197462058403E-2</v>
      </c>
      <c r="AE70" s="7">
        <f t="shared" si="12"/>
        <v>1.5625039184854687E-2</v>
      </c>
      <c r="AF70" s="7">
        <f t="shared" si="13"/>
        <v>8.5753785972310006E-3</v>
      </c>
      <c r="AG70" s="7">
        <f t="shared" si="14"/>
        <v>1.7832747518295236E-2</v>
      </c>
      <c r="AH70" s="7">
        <f t="shared" si="15"/>
        <v>-3.8249653104322078E-3</v>
      </c>
      <c r="AI70" s="7">
        <f t="shared" si="16"/>
        <v>-2.2604082574097985E-3</v>
      </c>
      <c r="AJ70" s="7">
        <f t="shared" si="17"/>
        <v>-3.8249653104322078E-3</v>
      </c>
      <c r="AK70" s="7">
        <f t="shared" si="18"/>
        <v>-2.2847331241898183E-3</v>
      </c>
      <c r="AL70" s="7">
        <f t="shared" si="19"/>
        <v>3.1499032679366956E-4</v>
      </c>
      <c r="AM70" s="7">
        <f t="shared" si="20"/>
        <v>2.2629266088956386E-2</v>
      </c>
      <c r="AN70" s="7">
        <f t="shared" si="21"/>
        <v>8.9204789390831679E-3</v>
      </c>
      <c r="AU70" s="3"/>
      <c r="AV70" s="3"/>
      <c r="AW70" s="3"/>
      <c r="AX70" s="4">
        <v>42551</v>
      </c>
      <c r="AY70">
        <v>3066.4969999999998</v>
      </c>
      <c r="AZ70" s="6">
        <f t="shared" si="22"/>
        <v>4.4949267469760312E-3</v>
      </c>
      <c r="BA70" s="4">
        <v>42551</v>
      </c>
      <c r="BB70">
        <v>397.47</v>
      </c>
      <c r="BC70" s="6">
        <f t="shared" si="23"/>
        <v>-2.5283240963264373E-2</v>
      </c>
      <c r="BD70" s="4">
        <v>42551</v>
      </c>
      <c r="BE70">
        <v>802.59</v>
      </c>
      <c r="BF70" s="6">
        <f t="shared" si="24"/>
        <v>1.535834018597E-2</v>
      </c>
      <c r="BG70" s="4">
        <v>42551</v>
      </c>
      <c r="BH70">
        <v>716.13</v>
      </c>
      <c r="BI70" s="6">
        <f t="shared" si="25"/>
        <v>4.7892888498683082E-2</v>
      </c>
      <c r="BJ70" s="4">
        <v>42551</v>
      </c>
      <c r="BK70">
        <v>179.29130000000001</v>
      </c>
      <c r="BL70" s="6">
        <f t="shared" si="26"/>
        <v>4.1308197462058403E-2</v>
      </c>
      <c r="BM70" s="4">
        <v>42551</v>
      </c>
      <c r="BN70">
        <v>161.99260000000001</v>
      </c>
      <c r="BO70" s="6">
        <f t="shared" si="27"/>
        <v>1.5625039184854687E-2</v>
      </c>
      <c r="BP70" s="4">
        <v>42551</v>
      </c>
      <c r="BQ70">
        <v>158.30699999999999</v>
      </c>
      <c r="BR70" s="6">
        <f t="shared" si="28"/>
        <v>8.5753785972310006E-3</v>
      </c>
      <c r="BS70" s="4">
        <v>42551</v>
      </c>
      <c r="BT70">
        <v>1186.1089999999999</v>
      </c>
      <c r="BU70" s="6">
        <f t="shared" si="29"/>
        <v>1.7832747518295236E-2</v>
      </c>
      <c r="BV70" s="4">
        <v>42521</v>
      </c>
      <c r="BW70">
        <v>163.97319999999999</v>
      </c>
      <c r="BX70" s="6">
        <f t="shared" si="30"/>
        <v>-3.8249653104322078E-3</v>
      </c>
      <c r="BY70" s="4">
        <v>42521</v>
      </c>
      <c r="BZ70">
        <v>865.14</v>
      </c>
      <c r="CA70" s="6">
        <f t="shared" si="31"/>
        <v>-2.2604082574097985E-3</v>
      </c>
      <c r="CB70" s="4">
        <v>42521</v>
      </c>
      <c r="CC70">
        <v>163.97319999999999</v>
      </c>
      <c r="CD70" s="6">
        <f t="shared" si="32"/>
        <v>-3.8249653104322078E-3</v>
      </c>
      <c r="CE70" s="4">
        <v>42551</v>
      </c>
      <c r="CF70">
        <v>343.76069999999999</v>
      </c>
      <c r="CG70" s="6">
        <f t="shared" si="33"/>
        <v>-2.2847331241898183E-3</v>
      </c>
      <c r="CH70" s="4">
        <v>42551</v>
      </c>
      <c r="CI70">
        <v>143.22409999999999</v>
      </c>
      <c r="CJ70" s="6">
        <f t="shared" si="34"/>
        <v>3.1499032679366956E-4</v>
      </c>
      <c r="CK70" s="4">
        <v>42551</v>
      </c>
      <c r="CL70">
        <v>498</v>
      </c>
      <c r="CM70" s="6">
        <f t="shared" si="35"/>
        <v>2.2629266088956386E-2</v>
      </c>
      <c r="CN70" s="4">
        <v>42551</v>
      </c>
      <c r="CO70">
        <v>211.5</v>
      </c>
      <c r="CP70" s="6">
        <f t="shared" si="36"/>
        <v>8.9204789390831679E-3</v>
      </c>
    </row>
    <row r="71" spans="1:94" x14ac:dyDescent="0.35">
      <c r="A71" s="3">
        <v>42521</v>
      </c>
      <c r="B71" s="3"/>
      <c r="C71" s="3"/>
      <c r="D71" s="3"/>
      <c r="E71" s="3"/>
      <c r="F71" s="3"/>
      <c r="G71" s="3"/>
      <c r="H71" s="3"/>
      <c r="I71" s="3"/>
      <c r="Z71" s="7">
        <f t="shared" ref="Z71:Z134" si="37">AZ71</f>
        <v>-7.1866382774182728E-3</v>
      </c>
      <c r="AA71" s="7">
        <f t="shared" ref="AA71:AA134" si="38">BC71</f>
        <v>-1.1586193523366369E-2</v>
      </c>
      <c r="AB71" s="7">
        <f t="shared" ref="AB71:AB134" si="39">BF71</f>
        <v>4.8175356707155413E-2</v>
      </c>
      <c r="AC71" s="7">
        <f t="shared" ref="AC71:AC134" si="40">BI71</f>
        <v>-3.8548114800225068E-2</v>
      </c>
      <c r="AD71" s="7">
        <f t="shared" ref="AD71:AD134" si="41">BL71</f>
        <v>-1.889222792641075E-3</v>
      </c>
      <c r="AE71" s="7">
        <f t="shared" ref="AE71:AE134" si="42">BO71</f>
        <v>9.33074894684989E-3</v>
      </c>
      <c r="AF71" s="7">
        <f t="shared" ref="AF71:AF134" si="43">BR71</f>
        <v>1.3364236785868913E-2</v>
      </c>
      <c r="AG71" s="7">
        <f t="shared" ref="AG71:AG134" si="44">BU71</f>
        <v>1.6762701157648954E-2</v>
      </c>
      <c r="AH71" s="7">
        <f t="shared" ref="AH71:AH134" si="45">BX71</f>
        <v>2.8580358573528615E-3</v>
      </c>
      <c r="AI71" s="7">
        <f t="shared" ref="AI71:AI134" si="46">CA71</f>
        <v>2.4972830485351215E-3</v>
      </c>
      <c r="AJ71" s="7">
        <f t="shared" ref="AJ71:AJ134" si="47">CD71</f>
        <v>2.8580358573528615E-3</v>
      </c>
      <c r="AK71" s="7">
        <f t="shared" ref="AK71:AK134" si="48">CG71</f>
        <v>1.3732455153725753E-3</v>
      </c>
      <c r="AL71" s="7">
        <f t="shared" ref="AL71:AL134" si="49">CJ71</f>
        <v>3.2277716917435351E-4</v>
      </c>
      <c r="AM71" s="7">
        <f t="shared" ref="AM71:AM134" si="50">CM71</f>
        <v>-3.3563914698538462E-3</v>
      </c>
      <c r="AN71" s="7">
        <f t="shared" ref="AN71:AN134" si="51">CP71</f>
        <v>-3.2807151007987721E-3</v>
      </c>
      <c r="AU71" s="3"/>
      <c r="AV71" s="3"/>
      <c r="AW71" s="3"/>
      <c r="AX71" s="4">
        <v>42521</v>
      </c>
      <c r="AY71">
        <v>3052.7750000000001</v>
      </c>
      <c r="AZ71" s="6">
        <f t="shared" ref="AZ71:AZ134" si="52">(AY71-AY72)/AY72</f>
        <v>-7.1866382774182728E-3</v>
      </c>
      <c r="BA71" s="4">
        <v>42521</v>
      </c>
      <c r="BB71">
        <v>407.78</v>
      </c>
      <c r="BC71" s="6">
        <f t="shared" ref="BC71:BC134" si="53">(BB71-BB72)/BB72</f>
        <v>-1.1586193523366369E-2</v>
      </c>
      <c r="BD71" s="4">
        <v>42521</v>
      </c>
      <c r="BE71">
        <v>790.45</v>
      </c>
      <c r="BF71" s="6">
        <f t="shared" ref="BF71:BF134" si="54">(BE71-BE72)/BE72</f>
        <v>4.8175356707155413E-2</v>
      </c>
      <c r="BG71" s="4">
        <v>42521</v>
      </c>
      <c r="BH71">
        <v>683.4</v>
      </c>
      <c r="BI71" s="6">
        <f t="shared" ref="BI71:BI134" si="55">(BH71-BH72)/BH72</f>
        <v>-3.8548114800225068E-2</v>
      </c>
      <c r="BJ71" s="4">
        <v>42521</v>
      </c>
      <c r="BK71">
        <v>172.1789</v>
      </c>
      <c r="BL71" s="6">
        <f t="shared" ref="BL71:BL134" si="56">(BK71-BK72)/BK72</f>
        <v>-1.889222792641075E-3</v>
      </c>
      <c r="BM71" s="4">
        <v>42521</v>
      </c>
      <c r="BN71">
        <v>159.50040000000001</v>
      </c>
      <c r="BO71" s="6">
        <f t="shared" ref="BO71:BO134" si="57">(BN71-BN72)/BN72</f>
        <v>9.33074894684989E-3</v>
      </c>
      <c r="BP71" s="4">
        <v>42521</v>
      </c>
      <c r="BQ71">
        <v>156.96100000000001</v>
      </c>
      <c r="BR71" s="6">
        <f t="shared" ref="BR71:BR134" si="58">(BQ71-BQ72)/BQ72</f>
        <v>1.3364236785868913E-2</v>
      </c>
      <c r="BS71" s="4">
        <v>42521</v>
      </c>
      <c r="BT71">
        <v>1165.328</v>
      </c>
      <c r="BU71" s="6">
        <f t="shared" ref="BU71:BU134" si="59">(BT71-BT72)/BT72</f>
        <v>1.6762701157648954E-2</v>
      </c>
      <c r="BV71" s="4">
        <v>42490</v>
      </c>
      <c r="BW71">
        <v>164.6028</v>
      </c>
      <c r="BX71" s="6">
        <f t="shared" ref="BX71:BX134" si="60">(BW71-BW72)/BW72</f>
        <v>2.8580358573528615E-3</v>
      </c>
      <c r="BY71" s="4">
        <v>42490</v>
      </c>
      <c r="BZ71">
        <v>867.1</v>
      </c>
      <c r="CA71" s="6">
        <f t="shared" ref="CA71:CA134" si="61">(BZ71-BZ72)/BZ72</f>
        <v>2.4972830485351215E-3</v>
      </c>
      <c r="CB71" s="4">
        <v>42490</v>
      </c>
      <c r="CC71">
        <v>164.6028</v>
      </c>
      <c r="CD71" s="6">
        <f t="shared" ref="CD71:CD134" si="62">(CC71-CC72)/CC72</f>
        <v>2.8580358573528615E-3</v>
      </c>
      <c r="CE71" s="4">
        <v>42521</v>
      </c>
      <c r="CF71">
        <v>344.54790000000003</v>
      </c>
      <c r="CG71" s="6">
        <f t="shared" ref="CG71:CG134" si="63">(CF71-CF72)/CF72</f>
        <v>1.3732455153725753E-3</v>
      </c>
      <c r="CH71" s="4">
        <v>42521</v>
      </c>
      <c r="CI71">
        <v>143.179</v>
      </c>
      <c r="CJ71" s="6">
        <f t="shared" ref="CJ71:CJ134" si="64">(CI71-CI72)/CI72</f>
        <v>3.2277716917435351E-4</v>
      </c>
      <c r="CK71" s="4">
        <v>42521</v>
      </c>
      <c r="CL71">
        <v>486.98</v>
      </c>
      <c r="CM71" s="6">
        <f t="shared" ref="CM71:CM134" si="65">(CL71-CL72)/CL72</f>
        <v>-3.3563914698538462E-3</v>
      </c>
      <c r="CN71" s="4">
        <v>42521</v>
      </c>
      <c r="CO71">
        <v>209.63</v>
      </c>
      <c r="CP71" s="6">
        <f t="shared" ref="CP71:CP134" si="66">(CO71-CO72)/CO72</f>
        <v>-3.2807151007987721E-3</v>
      </c>
    </row>
    <row r="72" spans="1:94" x14ac:dyDescent="0.35">
      <c r="A72" s="3">
        <v>42490</v>
      </c>
      <c r="B72" s="3"/>
      <c r="C72" s="3"/>
      <c r="D72" s="3"/>
      <c r="E72" s="3"/>
      <c r="F72" s="3"/>
      <c r="G72" s="3"/>
      <c r="H72" s="3"/>
      <c r="I72" s="3"/>
      <c r="Z72" s="7">
        <f t="shared" si="37"/>
        <v>-2.1851001554605412E-2</v>
      </c>
      <c r="AA72" s="7">
        <f t="shared" si="38"/>
        <v>5.4591538311561929E-3</v>
      </c>
      <c r="AB72" s="7">
        <f t="shared" si="39"/>
        <v>-3.31402362236038E-4</v>
      </c>
      <c r="AC72" s="7">
        <f t="shared" si="40"/>
        <v>-1.4147018030513239E-2</v>
      </c>
      <c r="AD72" s="7">
        <f t="shared" si="41"/>
        <v>8.5121479900964081E-2</v>
      </c>
      <c r="AE72" s="7">
        <f t="shared" si="42"/>
        <v>1.7207951460097945E-2</v>
      </c>
      <c r="AF72" s="7">
        <f t="shared" si="43"/>
        <v>-2.0185726395162022E-2</v>
      </c>
      <c r="AG72" s="7">
        <f t="shared" si="44"/>
        <v>1.7174306538209711E-3</v>
      </c>
      <c r="AH72" s="7">
        <f t="shared" si="45"/>
        <v>3.2998176103558034E-2</v>
      </c>
      <c r="AI72" s="7">
        <f t="shared" si="46"/>
        <v>-1.2701491847950546E-3</v>
      </c>
      <c r="AJ72" s="7">
        <f t="shared" si="47"/>
        <v>3.2998176103558034E-2</v>
      </c>
      <c r="AK72" s="7">
        <f t="shared" si="48"/>
        <v>2.4426271060520241E-3</v>
      </c>
      <c r="AL72" s="7">
        <f t="shared" si="49"/>
        <v>2.9491804493103136E-4</v>
      </c>
      <c r="AM72" s="7">
        <f t="shared" si="50"/>
        <v>1.578354002254754E-3</v>
      </c>
      <c r="AN72" s="7">
        <f t="shared" si="51"/>
        <v>-5.7672307837761125E-3</v>
      </c>
      <c r="AU72" s="3"/>
      <c r="AV72" s="3"/>
      <c r="AW72" s="3"/>
      <c r="AX72" s="4">
        <v>42489</v>
      </c>
      <c r="AY72">
        <v>3074.873</v>
      </c>
      <c r="AZ72" s="6">
        <f t="shared" si="52"/>
        <v>-2.1851001554605412E-2</v>
      </c>
      <c r="BA72" s="4">
        <v>42489</v>
      </c>
      <c r="BB72">
        <v>412.56</v>
      </c>
      <c r="BC72" s="6">
        <f t="shared" si="53"/>
        <v>5.4591538311561929E-3</v>
      </c>
      <c r="BD72" s="4">
        <v>42489</v>
      </c>
      <c r="BE72">
        <v>754.12</v>
      </c>
      <c r="BF72" s="6">
        <f t="shared" si="54"/>
        <v>-3.31402362236038E-4</v>
      </c>
      <c r="BG72" s="4">
        <v>42489</v>
      </c>
      <c r="BH72">
        <v>710.8</v>
      </c>
      <c r="BI72" s="6">
        <f t="shared" si="55"/>
        <v>-1.4147018030513239E-2</v>
      </c>
      <c r="BJ72" s="4">
        <v>42489</v>
      </c>
      <c r="BK72">
        <v>172.50479999999999</v>
      </c>
      <c r="BL72" s="6">
        <f t="shared" si="56"/>
        <v>8.5121479900964081E-2</v>
      </c>
      <c r="BM72" s="4">
        <v>42489</v>
      </c>
      <c r="BN72">
        <v>158.02590000000001</v>
      </c>
      <c r="BO72" s="6">
        <f t="shared" si="57"/>
        <v>1.7207951460097945E-2</v>
      </c>
      <c r="BP72" s="4">
        <v>42489</v>
      </c>
      <c r="BQ72">
        <v>154.89099999999999</v>
      </c>
      <c r="BR72" s="6">
        <f t="shared" si="58"/>
        <v>-2.0185726395162022E-2</v>
      </c>
      <c r="BS72" s="4">
        <v>42489</v>
      </c>
      <c r="BT72">
        <v>1146.116</v>
      </c>
      <c r="BU72" s="6">
        <f t="shared" si="59"/>
        <v>1.7174306538209711E-3</v>
      </c>
      <c r="BV72" s="4">
        <v>42460</v>
      </c>
      <c r="BW72">
        <v>164.1337</v>
      </c>
      <c r="BX72" s="6">
        <f t="shared" si="60"/>
        <v>3.2998176103558034E-2</v>
      </c>
      <c r="BY72" s="4">
        <v>42460</v>
      </c>
      <c r="BZ72">
        <v>864.94</v>
      </c>
      <c r="CA72" s="6">
        <f t="shared" si="61"/>
        <v>-1.2701491847950546E-3</v>
      </c>
      <c r="CB72" s="4">
        <v>42460</v>
      </c>
      <c r="CC72">
        <v>164.1337</v>
      </c>
      <c r="CD72" s="6">
        <f t="shared" si="62"/>
        <v>3.2998176103558034E-2</v>
      </c>
      <c r="CE72" s="4">
        <v>42490</v>
      </c>
      <c r="CF72">
        <v>344.0754</v>
      </c>
      <c r="CG72" s="6">
        <f t="shared" si="63"/>
        <v>2.4426271060520241E-3</v>
      </c>
      <c r="CH72" s="4">
        <v>42489</v>
      </c>
      <c r="CI72">
        <v>143.1328</v>
      </c>
      <c r="CJ72" s="6">
        <f t="shared" si="64"/>
        <v>2.9491804493103136E-4</v>
      </c>
      <c r="CK72" s="4">
        <v>42490</v>
      </c>
      <c r="CL72">
        <v>488.62</v>
      </c>
      <c r="CM72" s="6">
        <f t="shared" si="65"/>
        <v>1.578354002254754E-3</v>
      </c>
      <c r="CN72" s="4">
        <v>42490</v>
      </c>
      <c r="CO72">
        <v>210.32</v>
      </c>
      <c r="CP72" s="6">
        <f t="shared" si="66"/>
        <v>-5.7672307837761125E-3</v>
      </c>
    </row>
    <row r="73" spans="1:94" x14ac:dyDescent="0.35">
      <c r="A73" s="3">
        <v>42460</v>
      </c>
      <c r="B73" s="3"/>
      <c r="C73" s="3"/>
      <c r="D73" s="3"/>
      <c r="E73" s="3"/>
      <c r="F73" s="3"/>
      <c r="G73" s="3"/>
      <c r="H73" s="3"/>
      <c r="I73" s="3"/>
      <c r="Z73" s="7">
        <f t="shared" si="37"/>
        <v>0.11759048977461636</v>
      </c>
      <c r="AA73" s="7">
        <f t="shared" si="38"/>
        <v>9.1712119196487876E-2</v>
      </c>
      <c r="AB73" s="7">
        <f t="shared" si="39"/>
        <v>7.8195123345625075E-2</v>
      </c>
      <c r="AC73" s="7">
        <f t="shared" si="40"/>
        <v>9.4181564330591466E-2</v>
      </c>
      <c r="AD73" s="7">
        <f t="shared" si="41"/>
        <v>3.8216835052017666E-2</v>
      </c>
      <c r="AE73" s="7">
        <f t="shared" si="42"/>
        <v>3.4954012436561467E-2</v>
      </c>
      <c r="AF73" s="7">
        <f t="shared" si="43"/>
        <v>6.5831951284346549E-4</v>
      </c>
      <c r="AG73" s="7">
        <f t="shared" si="44"/>
        <v>2.5228585048691902E-2</v>
      </c>
      <c r="AH73" s="7">
        <f t="shared" si="45"/>
        <v>-6.7009455341095533E-3</v>
      </c>
      <c r="AI73" s="7">
        <f t="shared" si="46"/>
        <v>-1.5516829792313303E-2</v>
      </c>
      <c r="AJ73" s="7">
        <f t="shared" si="47"/>
        <v>-6.7009455341095533E-3</v>
      </c>
      <c r="AK73" s="7">
        <f t="shared" si="48"/>
        <v>3.1012343780319595E-2</v>
      </c>
      <c r="AL73" s="7">
        <f t="shared" si="49"/>
        <v>3.1318640603205999E-4</v>
      </c>
      <c r="AM73" s="7">
        <f t="shared" si="50"/>
        <v>-9.3209324993907376E-3</v>
      </c>
      <c r="AN73" s="7">
        <f t="shared" si="51"/>
        <v>-2.2142097721074377E-2</v>
      </c>
      <c r="AU73" s="3"/>
      <c r="AV73" s="3"/>
      <c r="AW73" s="3"/>
      <c r="AX73" s="4">
        <v>42460</v>
      </c>
      <c r="AY73">
        <v>3143.5630000000001</v>
      </c>
      <c r="AZ73" s="6">
        <f t="shared" si="52"/>
        <v>0.11759048977461636</v>
      </c>
      <c r="BA73" s="4">
        <v>42460</v>
      </c>
      <c r="BB73">
        <v>410.32</v>
      </c>
      <c r="BC73" s="6">
        <f t="shared" si="53"/>
        <v>9.1712119196487876E-2</v>
      </c>
      <c r="BD73" s="4">
        <v>42460</v>
      </c>
      <c r="BE73">
        <v>754.37</v>
      </c>
      <c r="BF73" s="6">
        <f t="shared" si="54"/>
        <v>7.8195123345625075E-2</v>
      </c>
      <c r="BG73" s="4">
        <v>42460</v>
      </c>
      <c r="BH73">
        <v>721</v>
      </c>
      <c r="BI73" s="6">
        <f t="shared" si="55"/>
        <v>9.4181564330591466E-2</v>
      </c>
      <c r="BJ73" s="4">
        <v>42460</v>
      </c>
      <c r="BK73">
        <v>158.97280000000001</v>
      </c>
      <c r="BL73" s="6">
        <f t="shared" si="56"/>
        <v>3.8216835052017666E-2</v>
      </c>
      <c r="BM73" s="4">
        <v>42460</v>
      </c>
      <c r="BN73">
        <v>155.3526</v>
      </c>
      <c r="BO73" s="6">
        <f t="shared" si="57"/>
        <v>3.4954012436561467E-2</v>
      </c>
      <c r="BP73" s="4">
        <v>42460</v>
      </c>
      <c r="BQ73">
        <v>158.08199999999999</v>
      </c>
      <c r="BR73" s="6">
        <f t="shared" si="58"/>
        <v>6.5831951284346549E-4</v>
      </c>
      <c r="BS73" s="4">
        <v>42460</v>
      </c>
      <c r="BT73">
        <v>1144.1510000000001</v>
      </c>
      <c r="BU73" s="6">
        <f t="shared" si="59"/>
        <v>2.5228585048691902E-2</v>
      </c>
      <c r="BV73" s="4">
        <v>42429</v>
      </c>
      <c r="BW73">
        <v>158.89060000000001</v>
      </c>
      <c r="BX73" s="6">
        <f t="shared" si="60"/>
        <v>-6.7009455341095533E-3</v>
      </c>
      <c r="BY73" s="4">
        <v>42429</v>
      </c>
      <c r="BZ73">
        <v>866.04</v>
      </c>
      <c r="CA73" s="6">
        <f t="shared" si="61"/>
        <v>-1.5516829792313303E-2</v>
      </c>
      <c r="CB73" s="4">
        <v>42429</v>
      </c>
      <c r="CC73">
        <v>158.89060000000001</v>
      </c>
      <c r="CD73" s="6">
        <f t="shared" si="62"/>
        <v>-6.7009455341095533E-3</v>
      </c>
      <c r="CE73" s="4">
        <v>42460</v>
      </c>
      <c r="CF73">
        <v>343.23700000000002</v>
      </c>
      <c r="CG73" s="6">
        <f t="shared" si="63"/>
        <v>3.1012343780319595E-2</v>
      </c>
      <c r="CH73" s="4">
        <v>42460</v>
      </c>
      <c r="CI73">
        <v>143.09059999999999</v>
      </c>
      <c r="CJ73" s="6">
        <f t="shared" si="64"/>
        <v>3.1318640603205999E-4</v>
      </c>
      <c r="CK73" s="4">
        <v>42460</v>
      </c>
      <c r="CL73">
        <v>487.85</v>
      </c>
      <c r="CM73" s="6">
        <f t="shared" si="65"/>
        <v>-9.3209324993907376E-3</v>
      </c>
      <c r="CN73" s="4">
        <v>42460</v>
      </c>
      <c r="CO73">
        <v>211.54</v>
      </c>
      <c r="CP73" s="6">
        <f t="shared" si="66"/>
        <v>-2.2142097721074377E-2</v>
      </c>
    </row>
    <row r="74" spans="1:94" x14ac:dyDescent="0.35">
      <c r="A74" s="3">
        <v>42429</v>
      </c>
      <c r="B74" s="3"/>
      <c r="C74" s="3"/>
      <c r="D74" s="3"/>
      <c r="E74" s="3"/>
      <c r="F74" s="3"/>
      <c r="G74" s="3"/>
      <c r="H74" s="3"/>
      <c r="I74" s="3"/>
      <c r="Z74" s="7">
        <f t="shared" si="37"/>
        <v>-1.8135563283181243E-2</v>
      </c>
      <c r="AA74" s="7">
        <f t="shared" si="38"/>
        <v>2.0528953823185417E-3</v>
      </c>
      <c r="AB74" s="7">
        <f t="shared" si="39"/>
        <v>-7.7841628005061225E-2</v>
      </c>
      <c r="AC74" s="7">
        <f t="shared" si="40"/>
        <v>2.2040233896359774E-2</v>
      </c>
      <c r="AD74" s="7">
        <f t="shared" si="41"/>
        <v>-1.6265688763710026E-2</v>
      </c>
      <c r="AE74" s="7">
        <f t="shared" si="42"/>
        <v>4.3430639108181547E-3</v>
      </c>
      <c r="AF74" s="7">
        <f t="shared" si="43"/>
        <v>4.4571043445641887E-3</v>
      </c>
      <c r="AG74" s="7">
        <f t="shared" si="44"/>
        <v>9.6021104016530325E-3</v>
      </c>
      <c r="AH74" s="7">
        <f t="shared" si="45"/>
        <v>-2.9873556826045155E-2</v>
      </c>
      <c r="AI74" s="7">
        <f t="shared" si="46"/>
        <v>-5.6516972046705624E-3</v>
      </c>
      <c r="AJ74" s="7">
        <f t="shared" si="47"/>
        <v>-2.9873556826045155E-2</v>
      </c>
      <c r="AK74" s="7">
        <f t="shared" si="48"/>
        <v>-1.5844626992920517E-2</v>
      </c>
      <c r="AL74" s="7">
        <f t="shared" si="49"/>
        <v>3.1818115066894326E-4</v>
      </c>
      <c r="AM74" s="7">
        <f t="shared" si="50"/>
        <v>1.8616581168293893E-2</v>
      </c>
      <c r="AN74" s="7">
        <f t="shared" si="51"/>
        <v>-7.8880990598486529E-3</v>
      </c>
      <c r="AU74" s="3"/>
      <c r="AV74" s="3"/>
      <c r="AW74" s="3"/>
      <c r="AX74" s="4">
        <v>42429</v>
      </c>
      <c r="AY74">
        <v>2812.8040000000001</v>
      </c>
      <c r="AZ74" s="6">
        <f t="shared" si="52"/>
        <v>-1.8135563283181243E-2</v>
      </c>
      <c r="BA74" s="4">
        <v>42429</v>
      </c>
      <c r="BB74">
        <v>375.85</v>
      </c>
      <c r="BC74" s="6">
        <f t="shared" si="53"/>
        <v>2.0528953823185417E-3</v>
      </c>
      <c r="BD74" s="4">
        <v>42429</v>
      </c>
      <c r="BE74">
        <v>699.66</v>
      </c>
      <c r="BF74" s="6">
        <f t="shared" si="54"/>
        <v>-7.7841628005061225E-2</v>
      </c>
      <c r="BG74" s="4">
        <v>42429</v>
      </c>
      <c r="BH74">
        <v>658.94</v>
      </c>
      <c r="BI74" s="6">
        <f t="shared" si="55"/>
        <v>2.2040233896359774E-2</v>
      </c>
      <c r="BJ74" s="4">
        <v>42429</v>
      </c>
      <c r="BK74">
        <v>153.12100000000001</v>
      </c>
      <c r="BL74" s="6">
        <f t="shared" si="56"/>
        <v>-1.6265688763710026E-2</v>
      </c>
      <c r="BM74" s="4">
        <v>42429</v>
      </c>
      <c r="BN74">
        <v>150.10579999999999</v>
      </c>
      <c r="BO74" s="6">
        <f t="shared" si="57"/>
        <v>4.3430639108181547E-3</v>
      </c>
      <c r="BP74" s="4">
        <v>42429</v>
      </c>
      <c r="BQ74">
        <v>157.97800000000001</v>
      </c>
      <c r="BR74" s="6">
        <f t="shared" si="58"/>
        <v>4.4571043445641887E-3</v>
      </c>
      <c r="BS74" s="4">
        <v>42429</v>
      </c>
      <c r="BT74">
        <v>1115.9960000000001</v>
      </c>
      <c r="BU74" s="6">
        <f t="shared" si="59"/>
        <v>9.6021104016530325E-3</v>
      </c>
      <c r="BV74" s="4">
        <v>42400</v>
      </c>
      <c r="BW74">
        <v>159.96250000000001</v>
      </c>
      <c r="BX74" s="6">
        <f t="shared" si="60"/>
        <v>-2.9873556826045155E-2</v>
      </c>
      <c r="BY74" s="4">
        <v>42400</v>
      </c>
      <c r="BZ74">
        <v>879.69</v>
      </c>
      <c r="CA74" s="6">
        <f t="shared" si="61"/>
        <v>-5.6516972046705624E-3</v>
      </c>
      <c r="CB74" s="4">
        <v>42400</v>
      </c>
      <c r="CC74">
        <v>159.96250000000001</v>
      </c>
      <c r="CD74" s="6">
        <f t="shared" si="62"/>
        <v>-2.9873556826045155E-2</v>
      </c>
      <c r="CE74" s="4">
        <v>42429</v>
      </c>
      <c r="CF74">
        <v>332.9126</v>
      </c>
      <c r="CG74" s="6">
        <f t="shared" si="63"/>
        <v>-1.5844626992920517E-2</v>
      </c>
      <c r="CH74" s="4">
        <v>42429</v>
      </c>
      <c r="CI74">
        <v>143.04580000000001</v>
      </c>
      <c r="CJ74" s="6">
        <f t="shared" si="64"/>
        <v>3.1818115066894326E-4</v>
      </c>
      <c r="CK74" s="4">
        <v>42429</v>
      </c>
      <c r="CL74">
        <v>492.44</v>
      </c>
      <c r="CM74" s="6">
        <f t="shared" si="65"/>
        <v>1.8616581168293893E-2</v>
      </c>
      <c r="CN74" s="4">
        <v>42429</v>
      </c>
      <c r="CO74">
        <v>216.33</v>
      </c>
      <c r="CP74" s="6">
        <f t="shared" si="66"/>
        <v>-7.8880990598486529E-3</v>
      </c>
    </row>
    <row r="75" spans="1:94" x14ac:dyDescent="0.35">
      <c r="A75" s="3">
        <v>42400</v>
      </c>
      <c r="B75" s="3"/>
      <c r="C75" s="3"/>
      <c r="D75" s="3"/>
      <c r="E75" s="3"/>
      <c r="F75" s="3"/>
      <c r="G75" s="3"/>
      <c r="H75" s="3"/>
      <c r="I75" s="3"/>
      <c r="Z75" s="7">
        <f t="shared" si="37"/>
        <v>-0.22663859834019656</v>
      </c>
      <c r="AA75" s="7">
        <f t="shared" si="38"/>
        <v>-0.11787394167450613</v>
      </c>
      <c r="AB75" s="7">
        <f t="shared" si="39"/>
        <v>-6.5155248891079348E-2</v>
      </c>
      <c r="AC75" s="7">
        <f t="shared" si="40"/>
        <v>-2.0018239854081105E-2</v>
      </c>
      <c r="AD75" s="7">
        <f t="shared" si="41"/>
        <v>-1.6806526291188E-2</v>
      </c>
      <c r="AE75" s="7">
        <f t="shared" si="42"/>
        <v>-5.7973154737434324E-3</v>
      </c>
      <c r="AF75" s="7">
        <f t="shared" si="43"/>
        <v>8.625554728984422E-3</v>
      </c>
      <c r="AG75" s="7">
        <f t="shared" si="44"/>
        <v>-1.1180090886320576E-2</v>
      </c>
      <c r="AH75" s="7">
        <f t="shared" si="45"/>
        <v>8.097757572274553E-3</v>
      </c>
      <c r="AI75" s="7">
        <f t="shared" si="46"/>
        <v>-2.0482954859996235E-2</v>
      </c>
      <c r="AJ75" s="7">
        <f t="shared" si="47"/>
        <v>8.097757572274553E-3</v>
      </c>
      <c r="AK75" s="7">
        <f t="shared" si="48"/>
        <v>-4.0301272959963198E-2</v>
      </c>
      <c r="AL75" s="7">
        <f t="shared" si="49"/>
        <v>2.7699920327759435E-4</v>
      </c>
      <c r="AM75" s="7">
        <f t="shared" si="50"/>
        <v>1.4436797045492687E-2</v>
      </c>
      <c r="AN75" s="7">
        <f t="shared" si="51"/>
        <v>2.7471491848082237E-2</v>
      </c>
      <c r="AU75" s="3"/>
      <c r="AV75" s="3"/>
      <c r="AW75" s="3"/>
      <c r="AX75" s="4">
        <v>42398</v>
      </c>
      <c r="AY75">
        <v>2864.7579999999998</v>
      </c>
      <c r="AZ75" s="6">
        <f t="shared" si="52"/>
        <v>-0.22663859834019656</v>
      </c>
      <c r="BA75" s="4">
        <v>42398</v>
      </c>
      <c r="BB75">
        <v>375.08</v>
      </c>
      <c r="BC75" s="6">
        <f t="shared" si="53"/>
        <v>-0.11787394167450613</v>
      </c>
      <c r="BD75" s="4">
        <v>42398</v>
      </c>
      <c r="BE75">
        <v>758.72</v>
      </c>
      <c r="BF75" s="6">
        <f t="shared" si="54"/>
        <v>-6.5155248891079348E-2</v>
      </c>
      <c r="BG75" s="4">
        <v>42398</v>
      </c>
      <c r="BH75">
        <v>644.73</v>
      </c>
      <c r="BI75" s="6">
        <f t="shared" si="55"/>
        <v>-2.0018239854081105E-2</v>
      </c>
      <c r="BJ75" s="4">
        <v>42398</v>
      </c>
      <c r="BK75">
        <v>155.65280000000001</v>
      </c>
      <c r="BL75" s="6">
        <f t="shared" si="56"/>
        <v>-1.6806526291188E-2</v>
      </c>
      <c r="BM75" s="4">
        <v>42398</v>
      </c>
      <c r="BN75">
        <v>149.45670000000001</v>
      </c>
      <c r="BO75" s="6">
        <f t="shared" si="57"/>
        <v>-5.7973154737434324E-3</v>
      </c>
      <c r="BP75" s="4">
        <v>42398</v>
      </c>
      <c r="BQ75">
        <v>157.27699999999999</v>
      </c>
      <c r="BR75" s="6">
        <f t="shared" si="58"/>
        <v>8.625554728984422E-3</v>
      </c>
      <c r="BS75" s="4">
        <v>42398</v>
      </c>
      <c r="BT75">
        <v>1105.3820000000001</v>
      </c>
      <c r="BU75" s="6">
        <f t="shared" si="59"/>
        <v>-1.1180090886320576E-2</v>
      </c>
      <c r="BV75" s="4">
        <v>42369</v>
      </c>
      <c r="BW75">
        <v>164.88829999999999</v>
      </c>
      <c r="BX75" s="6">
        <f t="shared" si="60"/>
        <v>8.097757572274553E-3</v>
      </c>
      <c r="BY75" s="4">
        <v>42369</v>
      </c>
      <c r="BZ75">
        <v>884.69</v>
      </c>
      <c r="CA75" s="6">
        <f t="shared" si="61"/>
        <v>-2.0482954859996235E-2</v>
      </c>
      <c r="CB75" s="4">
        <v>42369</v>
      </c>
      <c r="CC75">
        <v>164.88829999999999</v>
      </c>
      <c r="CD75" s="6">
        <f t="shared" si="62"/>
        <v>8.097757572274553E-3</v>
      </c>
      <c r="CE75" s="4">
        <v>42400</v>
      </c>
      <c r="CF75">
        <v>338.2724</v>
      </c>
      <c r="CG75" s="6">
        <f t="shared" si="63"/>
        <v>-4.0301272959963198E-2</v>
      </c>
      <c r="CH75" s="4">
        <v>42398</v>
      </c>
      <c r="CI75">
        <v>143.00030000000001</v>
      </c>
      <c r="CJ75" s="6">
        <f t="shared" si="64"/>
        <v>2.7699920327759435E-4</v>
      </c>
      <c r="CK75" s="4">
        <v>42400</v>
      </c>
      <c r="CL75">
        <v>483.44</v>
      </c>
      <c r="CM75" s="6">
        <f t="shared" si="65"/>
        <v>1.4436797045492687E-2</v>
      </c>
      <c r="CN75" s="4">
        <v>42400</v>
      </c>
      <c r="CO75">
        <v>218.05</v>
      </c>
      <c r="CP75" s="6">
        <f t="shared" si="66"/>
        <v>2.7471491848082237E-2</v>
      </c>
    </row>
    <row r="76" spans="1:94" x14ac:dyDescent="0.35">
      <c r="A76" s="3">
        <v>42369</v>
      </c>
      <c r="B76" s="3"/>
      <c r="C76" s="3"/>
      <c r="D76" s="3"/>
      <c r="E76" s="3"/>
      <c r="F76" s="3"/>
      <c r="G76" s="3"/>
      <c r="H76" s="3"/>
      <c r="I76" s="3"/>
      <c r="Z76" s="7">
        <f t="shared" si="37"/>
        <v>2.6862065447836012E-2</v>
      </c>
      <c r="AA76" s="7">
        <f t="shared" si="38"/>
        <v>-3.7094071289460566E-2</v>
      </c>
      <c r="AB76" s="7">
        <f t="shared" si="39"/>
        <v>-3.9640170342280208E-3</v>
      </c>
      <c r="AC76" s="7">
        <f t="shared" si="40"/>
        <v>-8.959893088733797E-4</v>
      </c>
      <c r="AD76" s="7">
        <f t="shared" si="41"/>
        <v>-3.0857486370108555E-2</v>
      </c>
      <c r="AE76" s="7">
        <f t="shared" si="42"/>
        <v>-7.2169646218158828E-3</v>
      </c>
      <c r="AF76" s="7">
        <f t="shared" si="43"/>
        <v>2.4426136886225903E-2</v>
      </c>
      <c r="AG76" s="7">
        <f t="shared" si="44"/>
        <v>2.2225190760991262E-3</v>
      </c>
      <c r="AH76" s="7">
        <f t="shared" si="45"/>
        <v>-1.0688262145793844E-2</v>
      </c>
      <c r="AI76" s="7">
        <f t="shared" si="46"/>
        <v>1.4102376969111818E-2</v>
      </c>
      <c r="AJ76" s="7">
        <f t="shared" si="47"/>
        <v>-1.0688262145793844E-2</v>
      </c>
      <c r="AK76" s="7">
        <f t="shared" si="48"/>
        <v>5.5796799001717459E-3</v>
      </c>
      <c r="AL76" s="7">
        <f t="shared" si="49"/>
        <v>2.0359388686616312E-4</v>
      </c>
      <c r="AM76" s="7">
        <f t="shared" si="50"/>
        <v>-1.4944500713119365E-2</v>
      </c>
      <c r="AN76" s="7">
        <f t="shared" si="51"/>
        <v>-1.6498285290573744E-2</v>
      </c>
      <c r="AU76" s="3"/>
      <c r="AV76" s="3"/>
      <c r="AW76" s="3"/>
      <c r="AX76" s="4">
        <v>42369</v>
      </c>
      <c r="AY76">
        <v>3704.2939999999999</v>
      </c>
      <c r="AZ76" s="6">
        <f t="shared" si="52"/>
        <v>2.6862065447836012E-2</v>
      </c>
      <c r="BA76" s="4">
        <v>42369</v>
      </c>
      <c r="BB76">
        <v>425.2</v>
      </c>
      <c r="BC76" s="6">
        <f t="shared" si="53"/>
        <v>-3.7094071289460566E-2</v>
      </c>
      <c r="BD76" s="4">
        <v>42369</v>
      </c>
      <c r="BE76">
        <v>811.6</v>
      </c>
      <c r="BF76" s="6">
        <f t="shared" si="54"/>
        <v>-3.9640170342280208E-3</v>
      </c>
      <c r="BG76" s="4">
        <v>42369</v>
      </c>
      <c r="BH76">
        <v>657.9</v>
      </c>
      <c r="BI76" s="6">
        <f t="shared" si="55"/>
        <v>-8.959893088733797E-4</v>
      </c>
      <c r="BJ76" s="4">
        <v>42369</v>
      </c>
      <c r="BK76">
        <v>158.3135</v>
      </c>
      <c r="BL76" s="6">
        <f t="shared" si="56"/>
        <v>-3.0857486370108555E-2</v>
      </c>
      <c r="BM76" s="4">
        <v>42369</v>
      </c>
      <c r="BN76">
        <v>150.32820000000001</v>
      </c>
      <c r="BO76" s="6">
        <f t="shared" si="57"/>
        <v>-7.2169646218158828E-3</v>
      </c>
      <c r="BP76" s="4">
        <v>42369</v>
      </c>
      <c r="BQ76">
        <v>155.93199999999999</v>
      </c>
      <c r="BR76" s="6">
        <f t="shared" si="58"/>
        <v>2.4426136886225903E-2</v>
      </c>
      <c r="BS76" s="4">
        <v>42369</v>
      </c>
      <c r="BT76">
        <v>1117.8800000000001</v>
      </c>
      <c r="BU76" s="6">
        <f t="shared" si="59"/>
        <v>2.2225190760991262E-3</v>
      </c>
      <c r="BV76" s="4">
        <v>42338</v>
      </c>
      <c r="BW76">
        <v>163.56379999999999</v>
      </c>
      <c r="BX76" s="6">
        <f t="shared" si="60"/>
        <v>-1.0688262145793844E-2</v>
      </c>
      <c r="BY76" s="4">
        <v>42338</v>
      </c>
      <c r="BZ76">
        <v>903.19</v>
      </c>
      <c r="CA76" s="6">
        <f t="shared" si="61"/>
        <v>1.4102376969111818E-2</v>
      </c>
      <c r="CB76" s="4">
        <v>42338</v>
      </c>
      <c r="CC76">
        <v>163.56379999999999</v>
      </c>
      <c r="CD76" s="6">
        <f t="shared" si="62"/>
        <v>-1.0688262145793844E-2</v>
      </c>
      <c r="CE76" s="4">
        <v>42369</v>
      </c>
      <c r="CF76">
        <v>352.47770000000003</v>
      </c>
      <c r="CG76" s="6">
        <f t="shared" si="63"/>
        <v>5.5796799001717459E-3</v>
      </c>
      <c r="CH76" s="4">
        <v>42369</v>
      </c>
      <c r="CI76">
        <v>142.9607</v>
      </c>
      <c r="CJ76" s="6">
        <f t="shared" si="64"/>
        <v>2.0359388686616312E-4</v>
      </c>
      <c r="CK76" s="4">
        <v>42369</v>
      </c>
      <c r="CL76">
        <v>476.56</v>
      </c>
      <c r="CM76" s="6">
        <f t="shared" si="65"/>
        <v>-1.4944500713119365E-2</v>
      </c>
      <c r="CN76" s="4">
        <v>42369</v>
      </c>
      <c r="CO76">
        <v>212.22</v>
      </c>
      <c r="CP76" s="6">
        <f t="shared" si="66"/>
        <v>-1.6498285290573744E-2</v>
      </c>
    </row>
    <row r="77" spans="1:94" x14ac:dyDescent="0.35">
      <c r="A77" s="3">
        <v>42338</v>
      </c>
      <c r="B77" s="3"/>
      <c r="C77" s="3"/>
      <c r="D77" s="3"/>
      <c r="E77" s="3"/>
      <c r="F77" s="3"/>
      <c r="G77" s="3"/>
      <c r="H77" s="3"/>
      <c r="I77" s="3"/>
      <c r="Z77" s="7">
        <f t="shared" si="37"/>
        <v>1.8415881834812648E-2</v>
      </c>
      <c r="AA77" s="7">
        <f t="shared" si="38"/>
        <v>1.4077391204501081E-2</v>
      </c>
      <c r="AB77" s="7">
        <f t="shared" si="39"/>
        <v>-4.0335887939568953E-3</v>
      </c>
      <c r="AC77" s="7">
        <f t="shared" si="40"/>
        <v>-2.6708643727089892E-2</v>
      </c>
      <c r="AD77" s="7">
        <f t="shared" si="41"/>
        <v>-7.2542513762468064E-2</v>
      </c>
      <c r="AE77" s="7">
        <f t="shared" si="42"/>
        <v>-2.9689494896687173E-3</v>
      </c>
      <c r="AF77" s="7">
        <f t="shared" si="43"/>
        <v>1.2795177355929509E-2</v>
      </c>
      <c r="AG77" s="7">
        <f t="shared" si="44"/>
        <v>1.3511135689508798E-3</v>
      </c>
      <c r="AH77" s="7">
        <f t="shared" si="45"/>
        <v>1.7088569827336503E-2</v>
      </c>
      <c r="AI77" s="7">
        <f t="shared" si="46"/>
        <v>1.2908288599763468E-2</v>
      </c>
      <c r="AJ77" s="7">
        <f t="shared" si="47"/>
        <v>1.7088569827336503E-2</v>
      </c>
      <c r="AK77" s="7">
        <f t="shared" si="48"/>
        <v>2.1651705175424942E-3</v>
      </c>
      <c r="AL77" s="7">
        <f t="shared" si="49"/>
        <v>1.0005786563272284E-4</v>
      </c>
      <c r="AM77" s="7">
        <f t="shared" si="50"/>
        <v>1.6301493603344427E-2</v>
      </c>
      <c r="AN77" s="7">
        <f t="shared" si="51"/>
        <v>3.3012507555679918E-3</v>
      </c>
      <c r="AU77" s="3"/>
      <c r="AV77" s="3"/>
      <c r="AW77" s="3"/>
      <c r="AX77" s="4">
        <v>42338</v>
      </c>
      <c r="AY77">
        <v>3607.3919999999998</v>
      </c>
      <c r="AZ77" s="6">
        <f t="shared" si="52"/>
        <v>1.8415881834812648E-2</v>
      </c>
      <c r="BA77" s="4">
        <v>42338</v>
      </c>
      <c r="BB77">
        <v>441.58</v>
      </c>
      <c r="BC77" s="6">
        <f t="shared" si="53"/>
        <v>1.4077391204501081E-2</v>
      </c>
      <c r="BD77" s="4">
        <v>42338</v>
      </c>
      <c r="BE77">
        <v>814.83</v>
      </c>
      <c r="BF77" s="6">
        <f t="shared" si="54"/>
        <v>-4.0335887939568953E-3</v>
      </c>
      <c r="BG77" s="4">
        <v>42338</v>
      </c>
      <c r="BH77">
        <v>658.49</v>
      </c>
      <c r="BI77" s="6">
        <f t="shared" si="55"/>
        <v>-2.6708643727089892E-2</v>
      </c>
      <c r="BJ77" s="4">
        <v>42338</v>
      </c>
      <c r="BK77">
        <v>163.35419999999999</v>
      </c>
      <c r="BL77" s="6">
        <f t="shared" si="56"/>
        <v>-7.2542513762468064E-2</v>
      </c>
      <c r="BM77" s="4">
        <v>42338</v>
      </c>
      <c r="BN77">
        <v>151.42099999999999</v>
      </c>
      <c r="BO77" s="6">
        <f t="shared" si="57"/>
        <v>-2.9689494896687173E-3</v>
      </c>
      <c r="BP77" s="4">
        <v>42338</v>
      </c>
      <c r="BQ77">
        <v>152.214</v>
      </c>
      <c r="BR77" s="6">
        <f t="shared" si="58"/>
        <v>1.2795177355929509E-2</v>
      </c>
      <c r="BS77" s="4">
        <v>42338</v>
      </c>
      <c r="BT77">
        <v>1115.4010000000001</v>
      </c>
      <c r="BU77" s="6">
        <f t="shared" si="59"/>
        <v>1.3511135689508798E-3</v>
      </c>
      <c r="BV77" s="4">
        <v>42308</v>
      </c>
      <c r="BW77">
        <v>165.33090000000001</v>
      </c>
      <c r="BX77" s="6">
        <f t="shared" si="60"/>
        <v>1.7088569827336503E-2</v>
      </c>
      <c r="BY77" s="4">
        <v>42308</v>
      </c>
      <c r="BZ77">
        <v>890.63</v>
      </c>
      <c r="CA77" s="6">
        <f t="shared" si="61"/>
        <v>1.2908288599763468E-2</v>
      </c>
      <c r="CB77" s="4">
        <v>42308</v>
      </c>
      <c r="CC77">
        <v>165.33090000000001</v>
      </c>
      <c r="CD77" s="6">
        <f t="shared" si="62"/>
        <v>1.7088569827336503E-2</v>
      </c>
      <c r="CE77" s="4">
        <v>42338</v>
      </c>
      <c r="CF77">
        <v>350.52190000000002</v>
      </c>
      <c r="CG77" s="6">
        <f t="shared" si="63"/>
        <v>2.1651705175424942E-3</v>
      </c>
      <c r="CH77" s="4">
        <v>42338</v>
      </c>
      <c r="CI77">
        <v>142.9316</v>
      </c>
      <c r="CJ77" s="6">
        <f t="shared" si="64"/>
        <v>1.0005786563272284E-4</v>
      </c>
      <c r="CK77" s="4">
        <v>42338</v>
      </c>
      <c r="CL77">
        <v>483.79</v>
      </c>
      <c r="CM77" s="6">
        <f t="shared" si="65"/>
        <v>1.6301493603344427E-2</v>
      </c>
      <c r="CN77" s="4">
        <v>42338</v>
      </c>
      <c r="CO77">
        <v>215.78</v>
      </c>
      <c r="CP77" s="6">
        <f t="shared" si="66"/>
        <v>3.3012507555679918E-3</v>
      </c>
    </row>
    <row r="78" spans="1:94" x14ac:dyDescent="0.35">
      <c r="A78" s="3">
        <v>42308</v>
      </c>
      <c r="B78" s="3"/>
      <c r="C78" s="3"/>
      <c r="D78" s="3"/>
      <c r="E78" s="3"/>
      <c r="F78" s="3"/>
      <c r="G78" s="3"/>
      <c r="H78" s="3"/>
      <c r="I78" s="3"/>
      <c r="Z78" s="7">
        <f t="shared" si="37"/>
        <v>0.10783480933716816</v>
      </c>
      <c r="AA78" s="7">
        <f t="shared" si="38"/>
        <v>0.18690034888791973</v>
      </c>
      <c r="AB78" s="7">
        <f t="shared" si="39"/>
        <v>2.6370262573546917E-2</v>
      </c>
      <c r="AC78" s="7">
        <f t="shared" si="40"/>
        <v>7.9921467222142314E-2</v>
      </c>
      <c r="AD78" s="7">
        <f t="shared" si="41"/>
        <v>-4.4618885533962722E-3</v>
      </c>
      <c r="AE78" s="7">
        <f t="shared" si="42"/>
        <v>3.5533766760647872E-2</v>
      </c>
      <c r="AF78" s="7">
        <f t="shared" si="43"/>
        <v>1.1570147807123779E-2</v>
      </c>
      <c r="AG78" s="7">
        <f t="shared" si="44"/>
        <v>3.1739606846426002E-2</v>
      </c>
      <c r="AH78" s="7">
        <f t="shared" si="45"/>
        <v>-1.0771461833424577E-2</v>
      </c>
      <c r="AI78" s="7">
        <f t="shared" si="46"/>
        <v>-1.5672577467311481E-2</v>
      </c>
      <c r="AJ78" s="7">
        <f t="shared" si="47"/>
        <v>-1.0771461833424577E-2</v>
      </c>
      <c r="AK78" s="7">
        <f t="shared" si="48"/>
        <v>2.5908121773363976E-2</v>
      </c>
      <c r="AL78" s="7">
        <f t="shared" si="49"/>
        <v>1.0426696822454667E-4</v>
      </c>
      <c r="AM78" s="7">
        <f t="shared" si="50"/>
        <v>-5.9098692728564526E-3</v>
      </c>
      <c r="AN78" s="7">
        <f t="shared" si="51"/>
        <v>-1.4073530760062314E-2</v>
      </c>
      <c r="AU78" s="3"/>
      <c r="AV78" s="3"/>
      <c r="AW78" s="3"/>
      <c r="AX78" s="4">
        <v>42307</v>
      </c>
      <c r="AY78">
        <v>3542.16</v>
      </c>
      <c r="AZ78" s="6">
        <f t="shared" si="52"/>
        <v>0.10783480933716816</v>
      </c>
      <c r="BA78" s="4">
        <v>42307</v>
      </c>
      <c r="BB78">
        <v>435.45</v>
      </c>
      <c r="BC78" s="6">
        <f t="shared" si="53"/>
        <v>0.18690034888791973</v>
      </c>
      <c r="BD78" s="4">
        <v>42307</v>
      </c>
      <c r="BE78">
        <v>818.13</v>
      </c>
      <c r="BF78" s="6">
        <f t="shared" si="54"/>
        <v>2.6370262573546917E-2</v>
      </c>
      <c r="BG78" s="4">
        <v>42307</v>
      </c>
      <c r="BH78">
        <v>676.56</v>
      </c>
      <c r="BI78" s="6">
        <f t="shared" si="55"/>
        <v>7.9921467222142314E-2</v>
      </c>
      <c r="BJ78" s="4">
        <v>42307</v>
      </c>
      <c r="BK78">
        <v>176.13120000000001</v>
      </c>
      <c r="BL78" s="6">
        <f t="shared" si="56"/>
        <v>-4.4618885533962722E-3</v>
      </c>
      <c r="BM78" s="4">
        <v>42307</v>
      </c>
      <c r="BN78">
        <v>151.87190000000001</v>
      </c>
      <c r="BO78" s="6">
        <f t="shared" si="57"/>
        <v>3.5533766760647872E-2</v>
      </c>
      <c r="BP78" s="4">
        <v>42307</v>
      </c>
      <c r="BQ78">
        <v>150.291</v>
      </c>
      <c r="BR78" s="6">
        <f t="shared" si="58"/>
        <v>1.1570147807123779E-2</v>
      </c>
      <c r="BS78" s="4">
        <v>42307</v>
      </c>
      <c r="BT78">
        <v>1113.896</v>
      </c>
      <c r="BU78" s="6">
        <f t="shared" si="59"/>
        <v>3.1739606846426002E-2</v>
      </c>
      <c r="BV78" s="4">
        <v>42277</v>
      </c>
      <c r="BW78">
        <v>162.5531</v>
      </c>
      <c r="BX78" s="6">
        <f t="shared" si="60"/>
        <v>-1.0771461833424577E-2</v>
      </c>
      <c r="BY78" s="4">
        <v>42277</v>
      </c>
      <c r="BZ78">
        <v>879.28</v>
      </c>
      <c r="CA78" s="6">
        <f t="shared" si="61"/>
        <v>-1.5672577467311481E-2</v>
      </c>
      <c r="CB78" s="4">
        <v>42277</v>
      </c>
      <c r="CC78">
        <v>162.5531</v>
      </c>
      <c r="CD78" s="6">
        <f t="shared" si="62"/>
        <v>-1.0771461833424577E-2</v>
      </c>
      <c r="CE78" s="4">
        <v>42308</v>
      </c>
      <c r="CF78">
        <v>349.76459999999997</v>
      </c>
      <c r="CG78" s="6">
        <f t="shared" si="63"/>
        <v>2.5908121773363976E-2</v>
      </c>
      <c r="CH78" s="4">
        <v>42307</v>
      </c>
      <c r="CI78">
        <v>142.91730000000001</v>
      </c>
      <c r="CJ78" s="6">
        <f t="shared" si="64"/>
        <v>1.0426696822454667E-4</v>
      </c>
      <c r="CK78" s="4">
        <v>42308</v>
      </c>
      <c r="CL78">
        <v>476.03</v>
      </c>
      <c r="CM78" s="6">
        <f t="shared" si="65"/>
        <v>-5.9098692728564526E-3</v>
      </c>
      <c r="CN78" s="4">
        <v>42308</v>
      </c>
      <c r="CO78">
        <v>215.07</v>
      </c>
      <c r="CP78" s="6">
        <f t="shared" si="66"/>
        <v>-1.4073530760062314E-2</v>
      </c>
    </row>
    <row r="79" spans="1:94" x14ac:dyDescent="0.35">
      <c r="A79" s="3">
        <v>42277</v>
      </c>
      <c r="B79" s="3"/>
      <c r="C79" s="3"/>
      <c r="D79" s="3"/>
      <c r="E79" s="3"/>
      <c r="F79" s="3"/>
      <c r="G79" s="3"/>
      <c r="H79" s="3"/>
      <c r="I79" s="3"/>
      <c r="Z79" s="7">
        <f t="shared" si="37"/>
        <v>-4.8064613321614921E-2</v>
      </c>
      <c r="AA79" s="7">
        <f t="shared" si="38"/>
        <v>-5.5771457984815379E-2</v>
      </c>
      <c r="AB79" s="7">
        <f t="shared" si="39"/>
        <v>8.3873089768242027E-3</v>
      </c>
      <c r="AC79" s="7">
        <f t="shared" si="40"/>
        <v>-5.6902858691234182E-2</v>
      </c>
      <c r="AD79" s="7">
        <f t="shared" si="41"/>
        <v>-3.4171815512812002E-2</v>
      </c>
      <c r="AE79" s="7">
        <f t="shared" si="42"/>
        <v>-6.0540629926168097E-3</v>
      </c>
      <c r="AF79" s="7">
        <f t="shared" si="43"/>
        <v>1.0618253055893825E-2</v>
      </c>
      <c r="AG79" s="7">
        <f t="shared" si="44"/>
        <v>1.0792040460555092E-2</v>
      </c>
      <c r="AH79" s="7">
        <f t="shared" si="45"/>
        <v>-1.8457923270088491E-2</v>
      </c>
      <c r="AI79" s="7">
        <f t="shared" si="46"/>
        <v>-2.6323534220594462E-2</v>
      </c>
      <c r="AJ79" s="7">
        <f t="shared" si="47"/>
        <v>-1.8457923270088491E-2</v>
      </c>
      <c r="AK79" s="7">
        <f t="shared" si="48"/>
        <v>-2.6576745508573997E-3</v>
      </c>
      <c r="AL79" s="7">
        <f t="shared" si="49"/>
        <v>1.1337693913056525E-4</v>
      </c>
      <c r="AM79" s="7">
        <f t="shared" si="50"/>
        <v>7.6172039390623777E-3</v>
      </c>
      <c r="AN79" s="7">
        <f t="shared" si="51"/>
        <v>1.2852290461763183E-3</v>
      </c>
      <c r="AU79" s="3"/>
      <c r="AV79" s="3"/>
      <c r="AW79" s="3"/>
      <c r="AX79" s="4">
        <v>42277</v>
      </c>
      <c r="AY79">
        <v>3197.3719999999998</v>
      </c>
      <c r="AZ79" s="6">
        <f t="shared" si="52"/>
        <v>-4.8064613321614921E-2</v>
      </c>
      <c r="BA79" s="4">
        <v>42277</v>
      </c>
      <c r="BB79">
        <v>366.88</v>
      </c>
      <c r="BC79" s="6">
        <f t="shared" si="53"/>
        <v>-5.5771457984815379E-2</v>
      </c>
      <c r="BD79" s="4">
        <v>42277</v>
      </c>
      <c r="BE79">
        <v>797.11</v>
      </c>
      <c r="BF79" s="6">
        <f t="shared" si="54"/>
        <v>8.3873089768242027E-3</v>
      </c>
      <c r="BG79" s="4">
        <v>42277</v>
      </c>
      <c r="BH79">
        <v>626.49</v>
      </c>
      <c r="BI79" s="6">
        <f t="shared" si="55"/>
        <v>-5.6902858691234182E-2</v>
      </c>
      <c r="BJ79" s="4">
        <v>42277</v>
      </c>
      <c r="BK79">
        <v>176.92060000000001</v>
      </c>
      <c r="BL79" s="6">
        <f t="shared" si="56"/>
        <v>-3.4171815512812002E-2</v>
      </c>
      <c r="BM79" s="4">
        <v>42277</v>
      </c>
      <c r="BN79">
        <v>146.66050000000001</v>
      </c>
      <c r="BO79" s="6">
        <f t="shared" si="57"/>
        <v>-6.0540629926168097E-3</v>
      </c>
      <c r="BP79" s="4">
        <v>42277</v>
      </c>
      <c r="BQ79">
        <v>148.572</v>
      </c>
      <c r="BR79" s="6">
        <f t="shared" si="58"/>
        <v>1.0618253055893825E-2</v>
      </c>
      <c r="BS79" s="4">
        <v>42277</v>
      </c>
      <c r="BT79">
        <v>1079.6289999999999</v>
      </c>
      <c r="BU79" s="6">
        <f t="shared" si="59"/>
        <v>1.0792040460555092E-2</v>
      </c>
      <c r="BV79" s="4">
        <v>42247</v>
      </c>
      <c r="BW79">
        <v>164.32310000000001</v>
      </c>
      <c r="BX79" s="6">
        <f t="shared" si="60"/>
        <v>-1.8457923270088491E-2</v>
      </c>
      <c r="BY79" s="4">
        <v>42247</v>
      </c>
      <c r="BZ79">
        <v>893.28</v>
      </c>
      <c r="CA79" s="6">
        <f t="shared" si="61"/>
        <v>-2.6323534220594462E-2</v>
      </c>
      <c r="CB79" s="4">
        <v>42247</v>
      </c>
      <c r="CC79">
        <v>164.32310000000001</v>
      </c>
      <c r="CD79" s="6">
        <f t="shared" si="62"/>
        <v>-1.8457923270088491E-2</v>
      </c>
      <c r="CE79" s="4">
        <v>42277</v>
      </c>
      <c r="CF79">
        <v>340.93169999999998</v>
      </c>
      <c r="CG79" s="6">
        <f t="shared" si="63"/>
        <v>-2.6576745508573997E-3</v>
      </c>
      <c r="CH79" s="4">
        <v>42277</v>
      </c>
      <c r="CI79">
        <v>142.9024</v>
      </c>
      <c r="CJ79" s="6">
        <f t="shared" si="64"/>
        <v>1.1337693913056525E-4</v>
      </c>
      <c r="CK79" s="4">
        <v>42277</v>
      </c>
      <c r="CL79">
        <v>478.86</v>
      </c>
      <c r="CM79" s="6">
        <f t="shared" si="65"/>
        <v>7.6172039390623777E-3</v>
      </c>
      <c r="CN79" s="4">
        <v>42277</v>
      </c>
      <c r="CO79">
        <v>218.14</v>
      </c>
      <c r="CP79" s="6">
        <f t="shared" si="66"/>
        <v>1.2852290461763183E-3</v>
      </c>
    </row>
    <row r="80" spans="1:94" x14ac:dyDescent="0.35">
      <c r="A80" s="3">
        <v>42247</v>
      </c>
      <c r="B80" s="3"/>
      <c r="C80" s="3"/>
      <c r="D80" s="3"/>
      <c r="E80" s="3"/>
      <c r="F80" s="3"/>
      <c r="G80" s="3"/>
      <c r="H80" s="3"/>
      <c r="I80" s="3"/>
      <c r="Z80" s="7">
        <f t="shared" si="37"/>
        <v>-0.12486998680587551</v>
      </c>
      <c r="AA80" s="7">
        <f t="shared" si="38"/>
        <v>-0.1094430437772175</v>
      </c>
      <c r="AB80" s="7">
        <f t="shared" si="39"/>
        <v>-0.100572325827483</v>
      </c>
      <c r="AC80" s="7">
        <f t="shared" si="40"/>
        <v>-0.10968597965501994</v>
      </c>
      <c r="AD80" s="7">
        <f t="shared" si="41"/>
        <v>-9.187640767897666E-3</v>
      </c>
      <c r="AE80" s="7">
        <f t="shared" si="42"/>
        <v>-1.9301093063968745E-2</v>
      </c>
      <c r="AF80" s="7">
        <f t="shared" si="43"/>
        <v>1.2932875825099631E-2</v>
      </c>
      <c r="AG80" s="7">
        <f t="shared" si="44"/>
        <v>-1.3764428550455191E-2</v>
      </c>
      <c r="AH80" s="7">
        <f t="shared" si="45"/>
        <v>-4.4978402755314487E-3</v>
      </c>
      <c r="AI80" s="7">
        <f t="shared" si="46"/>
        <v>1.2649425477664738E-2</v>
      </c>
      <c r="AJ80" s="7">
        <f t="shared" si="47"/>
        <v>-4.4978402755314487E-3</v>
      </c>
      <c r="AK80" s="7">
        <f t="shared" si="48"/>
        <v>-3.124477491984207E-2</v>
      </c>
      <c r="AL80" s="7">
        <f t="shared" si="49"/>
        <v>1.1898995724757965E-4</v>
      </c>
      <c r="AM80" s="7">
        <f t="shared" si="50"/>
        <v>-1.5209913382237091E-2</v>
      </c>
      <c r="AN80" s="7">
        <f t="shared" si="51"/>
        <v>2.0469342826361911E-2</v>
      </c>
      <c r="AU80" s="3"/>
      <c r="AV80" s="3"/>
      <c r="AW80" s="3"/>
      <c r="AX80" s="4">
        <v>42247</v>
      </c>
      <c r="AY80">
        <v>3358.8119999999999</v>
      </c>
      <c r="AZ80" s="6">
        <f t="shared" si="52"/>
        <v>-0.12486998680587551</v>
      </c>
      <c r="BA80" s="4">
        <v>42247</v>
      </c>
      <c r="BB80">
        <v>388.55</v>
      </c>
      <c r="BC80" s="6">
        <f t="shared" si="53"/>
        <v>-0.1094430437772175</v>
      </c>
      <c r="BD80" s="4">
        <v>42247</v>
      </c>
      <c r="BE80">
        <v>790.48</v>
      </c>
      <c r="BF80" s="6">
        <f t="shared" si="54"/>
        <v>-0.100572325827483</v>
      </c>
      <c r="BG80" s="4">
        <v>42247</v>
      </c>
      <c r="BH80">
        <v>664.29</v>
      </c>
      <c r="BI80" s="6">
        <f t="shared" si="55"/>
        <v>-0.10968597965501994</v>
      </c>
      <c r="BJ80" s="4">
        <v>42247</v>
      </c>
      <c r="BK80">
        <v>183.18020000000001</v>
      </c>
      <c r="BL80" s="6">
        <f t="shared" si="56"/>
        <v>-9.187640767897666E-3</v>
      </c>
      <c r="BM80" s="4">
        <v>42247</v>
      </c>
      <c r="BN80">
        <v>147.5538</v>
      </c>
      <c r="BO80" s="6">
        <f t="shared" si="57"/>
        <v>-1.9301093063968745E-2</v>
      </c>
      <c r="BP80" s="4">
        <v>42247</v>
      </c>
      <c r="BQ80">
        <v>147.011</v>
      </c>
      <c r="BR80" s="6">
        <f t="shared" si="58"/>
        <v>1.2932875825099631E-2</v>
      </c>
      <c r="BS80" s="4">
        <v>42247</v>
      </c>
      <c r="BT80">
        <v>1068.1020000000001</v>
      </c>
      <c r="BU80" s="6">
        <f t="shared" si="59"/>
        <v>-1.3764428550455191E-2</v>
      </c>
      <c r="BV80" s="4">
        <v>42216</v>
      </c>
      <c r="BW80">
        <v>167.41319999999999</v>
      </c>
      <c r="BX80" s="6">
        <f t="shared" si="60"/>
        <v>-4.4978402755314487E-3</v>
      </c>
      <c r="BY80" s="4">
        <v>42216</v>
      </c>
      <c r="BZ80">
        <v>917.43</v>
      </c>
      <c r="CA80" s="6">
        <f t="shared" si="61"/>
        <v>1.2649425477664738E-2</v>
      </c>
      <c r="CB80" s="4">
        <v>42216</v>
      </c>
      <c r="CC80">
        <v>167.41319999999999</v>
      </c>
      <c r="CD80" s="6">
        <f t="shared" si="62"/>
        <v>-4.4978402755314487E-3</v>
      </c>
      <c r="CE80" s="4">
        <v>42247</v>
      </c>
      <c r="CF80">
        <v>341.84019999999998</v>
      </c>
      <c r="CG80" s="6">
        <f t="shared" si="63"/>
        <v>-3.124477491984207E-2</v>
      </c>
      <c r="CH80" s="4">
        <v>42247</v>
      </c>
      <c r="CI80">
        <v>142.8862</v>
      </c>
      <c r="CJ80" s="6">
        <f t="shared" si="64"/>
        <v>1.1898995724757965E-4</v>
      </c>
      <c r="CK80" s="4">
        <v>42247</v>
      </c>
      <c r="CL80">
        <v>475.24</v>
      </c>
      <c r="CM80" s="6">
        <f t="shared" si="65"/>
        <v>-1.5209913382237091E-2</v>
      </c>
      <c r="CN80" s="4">
        <v>42247</v>
      </c>
      <c r="CO80">
        <v>217.86</v>
      </c>
      <c r="CP80" s="6">
        <f t="shared" si="66"/>
        <v>2.0469342826361911E-2</v>
      </c>
    </row>
    <row r="81" spans="1:94" x14ac:dyDescent="0.35">
      <c r="A81" s="3">
        <v>42216</v>
      </c>
      <c r="B81" s="3"/>
      <c r="C81" s="3"/>
      <c r="D81" s="3"/>
      <c r="E81" s="3"/>
      <c r="F81" s="3"/>
      <c r="G81" s="3"/>
      <c r="H81" s="3"/>
      <c r="I81" s="3"/>
      <c r="Z81" s="7">
        <f t="shared" si="37"/>
        <v>-0.14326914148160325</v>
      </c>
      <c r="AA81" s="7">
        <f t="shared" si="38"/>
        <v>-8.5382470704148505E-2</v>
      </c>
      <c r="AB81" s="7">
        <f t="shared" si="39"/>
        <v>2.6369571056534633E-2</v>
      </c>
      <c r="AC81" s="7">
        <f t="shared" si="40"/>
        <v>-4.151840195259817E-2</v>
      </c>
      <c r="AD81" s="7">
        <f t="shared" si="41"/>
        <v>-0.10619037765732174</v>
      </c>
      <c r="AE81" s="7">
        <f t="shared" si="42"/>
        <v>3.257788108141157E-4</v>
      </c>
      <c r="AF81" s="7">
        <f t="shared" si="43"/>
        <v>1.4958564984789549E-2</v>
      </c>
      <c r="AG81" s="7">
        <f t="shared" si="44"/>
        <v>3.7517574777957701E-3</v>
      </c>
      <c r="AH81" s="7">
        <f t="shared" si="45"/>
        <v>-3.281704423751741E-3</v>
      </c>
      <c r="AI81" s="7">
        <f t="shared" si="46"/>
        <v>-1.7577913205664753E-2</v>
      </c>
      <c r="AJ81" s="7">
        <f t="shared" si="47"/>
        <v>-3.281704423751741E-3</v>
      </c>
      <c r="AK81" s="7">
        <f t="shared" si="48"/>
        <v>-2.5348398227169871E-2</v>
      </c>
      <c r="AL81" s="7">
        <f t="shared" si="49"/>
        <v>1.1200309128545637E-4</v>
      </c>
      <c r="AM81" s="7">
        <f t="shared" si="50"/>
        <v>1.1910253721954303E-2</v>
      </c>
      <c r="AN81" s="7">
        <f t="shared" si="51"/>
        <v>-1.0612661043655538E-2</v>
      </c>
      <c r="AU81" s="3"/>
      <c r="AV81" s="3"/>
      <c r="AW81" s="3"/>
      <c r="AX81" s="4">
        <v>42216</v>
      </c>
      <c r="AY81">
        <v>3838.0720000000001</v>
      </c>
      <c r="AZ81" s="6">
        <f t="shared" si="52"/>
        <v>-0.14326914148160325</v>
      </c>
      <c r="BA81" s="4">
        <v>42216</v>
      </c>
      <c r="BB81">
        <v>436.3</v>
      </c>
      <c r="BC81" s="6">
        <f t="shared" si="53"/>
        <v>-8.5382470704148505E-2</v>
      </c>
      <c r="BD81" s="4">
        <v>42216</v>
      </c>
      <c r="BE81">
        <v>878.87</v>
      </c>
      <c r="BF81" s="6">
        <f t="shared" si="54"/>
        <v>2.6369571056534633E-2</v>
      </c>
      <c r="BG81" s="4">
        <v>42216</v>
      </c>
      <c r="BH81">
        <v>746.13</v>
      </c>
      <c r="BI81" s="6">
        <f t="shared" si="55"/>
        <v>-4.151840195259817E-2</v>
      </c>
      <c r="BJ81" s="4">
        <v>42216</v>
      </c>
      <c r="BK81">
        <v>184.87880000000001</v>
      </c>
      <c r="BL81" s="6">
        <f t="shared" si="56"/>
        <v>-0.10619037765732174</v>
      </c>
      <c r="BM81" s="4">
        <v>42216</v>
      </c>
      <c r="BN81">
        <v>150.45779999999999</v>
      </c>
      <c r="BO81" s="6">
        <f t="shared" si="57"/>
        <v>3.257788108141157E-4</v>
      </c>
      <c r="BP81" s="4">
        <v>42216</v>
      </c>
      <c r="BQ81">
        <v>145.13399999999999</v>
      </c>
      <c r="BR81" s="6">
        <f t="shared" si="58"/>
        <v>1.4958564984789549E-2</v>
      </c>
      <c r="BS81" s="4">
        <v>42216</v>
      </c>
      <c r="BT81">
        <v>1083.009</v>
      </c>
      <c r="BU81" s="6">
        <f t="shared" si="59"/>
        <v>3.7517574777957701E-3</v>
      </c>
      <c r="BV81" s="4">
        <v>42185</v>
      </c>
      <c r="BW81">
        <v>168.1696</v>
      </c>
      <c r="BX81" s="6">
        <f t="shared" si="60"/>
        <v>-3.281704423751741E-3</v>
      </c>
      <c r="BY81" s="4">
        <v>42185</v>
      </c>
      <c r="BZ81">
        <v>905.97</v>
      </c>
      <c r="CA81" s="6">
        <f t="shared" si="61"/>
        <v>-1.7577913205664753E-2</v>
      </c>
      <c r="CB81" s="4">
        <v>42185</v>
      </c>
      <c r="CC81">
        <v>168.1696</v>
      </c>
      <c r="CD81" s="6">
        <f t="shared" si="62"/>
        <v>-3.281704423751741E-3</v>
      </c>
      <c r="CE81" s="4">
        <v>42216</v>
      </c>
      <c r="CF81">
        <v>352.86540000000002</v>
      </c>
      <c r="CG81" s="6">
        <f t="shared" si="63"/>
        <v>-2.5348398227169871E-2</v>
      </c>
      <c r="CH81" s="4">
        <v>42216</v>
      </c>
      <c r="CI81">
        <v>142.86920000000001</v>
      </c>
      <c r="CJ81" s="6">
        <f t="shared" si="64"/>
        <v>1.1200309128545637E-4</v>
      </c>
      <c r="CK81" s="4">
        <v>42216</v>
      </c>
      <c r="CL81">
        <v>482.58</v>
      </c>
      <c r="CM81" s="6">
        <f t="shared" si="65"/>
        <v>1.1910253721954303E-2</v>
      </c>
      <c r="CN81" s="4">
        <v>42216</v>
      </c>
      <c r="CO81">
        <v>213.49</v>
      </c>
      <c r="CP81" s="6">
        <f t="shared" si="66"/>
        <v>-1.0612661043655538E-2</v>
      </c>
    </row>
    <row r="82" spans="1:94" x14ac:dyDescent="0.35">
      <c r="A82" s="3">
        <v>42185</v>
      </c>
      <c r="B82" s="3"/>
      <c r="C82" s="3"/>
      <c r="D82" s="3"/>
      <c r="E82" s="3"/>
      <c r="F82" s="3"/>
      <c r="G82" s="3"/>
      <c r="H82" s="3"/>
      <c r="I82" s="3"/>
      <c r="Z82" s="7">
        <f t="shared" si="37"/>
        <v>-7.2316161427073228E-2</v>
      </c>
      <c r="AA82" s="7">
        <f t="shared" si="38"/>
        <v>-3.5250576386360893E-2</v>
      </c>
      <c r="AB82" s="7">
        <f t="shared" si="39"/>
        <v>-1.3126959247648888E-2</v>
      </c>
      <c r="AC82" s="7">
        <f t="shared" si="40"/>
        <v>-3.0536632750912215E-2</v>
      </c>
      <c r="AD82" s="7">
        <f t="shared" si="41"/>
        <v>1.7274279598999139E-2</v>
      </c>
      <c r="AE82" s="7">
        <f t="shared" si="42"/>
        <v>4.2222940329719391E-3</v>
      </c>
      <c r="AF82" s="7">
        <f t="shared" si="43"/>
        <v>2.4536436608363021E-3</v>
      </c>
      <c r="AG82" s="7">
        <f t="shared" si="44"/>
        <v>2.9681120836462728E-3</v>
      </c>
      <c r="AH82" s="7">
        <f t="shared" si="45"/>
        <v>1.954342845537332E-3</v>
      </c>
      <c r="AI82" s="7">
        <f t="shared" si="46"/>
        <v>7.1315458963577489E-3</v>
      </c>
      <c r="AJ82" s="7">
        <f t="shared" si="47"/>
        <v>1.954342845537332E-3</v>
      </c>
      <c r="AK82" s="7">
        <f t="shared" si="48"/>
        <v>-1.5373058990163611E-2</v>
      </c>
      <c r="AL82" s="7">
        <f t="shared" si="49"/>
        <v>1.1201563738291659E-4</v>
      </c>
      <c r="AM82" s="7">
        <f t="shared" si="50"/>
        <v>-1.9450612714861495E-2</v>
      </c>
      <c r="AN82" s="7">
        <f t="shared" si="51"/>
        <v>-3.6937852063903009E-3</v>
      </c>
      <c r="AU82" s="3"/>
      <c r="AV82" s="3"/>
      <c r="AW82" s="3"/>
      <c r="AX82" s="4">
        <v>42185</v>
      </c>
      <c r="AY82">
        <v>4479.9040000000005</v>
      </c>
      <c r="AZ82" s="6">
        <f t="shared" si="52"/>
        <v>-7.2316161427073228E-2</v>
      </c>
      <c r="BA82" s="4">
        <v>42185</v>
      </c>
      <c r="BB82">
        <v>477.03</v>
      </c>
      <c r="BC82" s="6">
        <f t="shared" si="53"/>
        <v>-3.5250576386360893E-2</v>
      </c>
      <c r="BD82" s="4">
        <v>42185</v>
      </c>
      <c r="BE82">
        <v>856.29</v>
      </c>
      <c r="BF82" s="6">
        <f t="shared" si="54"/>
        <v>-1.3126959247648888E-2</v>
      </c>
      <c r="BG82" s="4">
        <v>42185</v>
      </c>
      <c r="BH82">
        <v>778.45</v>
      </c>
      <c r="BI82" s="6">
        <f t="shared" si="55"/>
        <v>-3.0536632750912215E-2</v>
      </c>
      <c r="BJ82" s="4">
        <v>42185</v>
      </c>
      <c r="BK82">
        <v>206.84360000000001</v>
      </c>
      <c r="BL82" s="6">
        <f t="shared" si="56"/>
        <v>1.7274279598999139E-2</v>
      </c>
      <c r="BM82" s="4">
        <v>42185</v>
      </c>
      <c r="BN82">
        <v>150.40880000000001</v>
      </c>
      <c r="BO82" s="6">
        <f t="shared" si="57"/>
        <v>4.2222940329719391E-3</v>
      </c>
      <c r="BP82" s="4">
        <v>42185</v>
      </c>
      <c r="BQ82">
        <v>142.995</v>
      </c>
      <c r="BR82" s="6">
        <f t="shared" si="58"/>
        <v>2.4536436608363021E-3</v>
      </c>
      <c r="BS82" s="4">
        <v>42185</v>
      </c>
      <c r="BT82">
        <v>1078.961</v>
      </c>
      <c r="BU82" s="6">
        <f t="shared" si="59"/>
        <v>2.9681120836462728E-3</v>
      </c>
      <c r="BV82" s="4">
        <v>42155</v>
      </c>
      <c r="BW82">
        <v>168.72329999999999</v>
      </c>
      <c r="BX82" s="6">
        <f t="shared" si="60"/>
        <v>1.954342845537332E-3</v>
      </c>
      <c r="BY82" s="4">
        <v>42155</v>
      </c>
      <c r="BZ82">
        <v>922.18</v>
      </c>
      <c r="CA82" s="6">
        <f t="shared" si="61"/>
        <v>7.1315458963577489E-3</v>
      </c>
      <c r="CB82" s="4">
        <v>42155</v>
      </c>
      <c r="CC82">
        <v>168.72329999999999</v>
      </c>
      <c r="CD82" s="6">
        <f t="shared" si="62"/>
        <v>1.954342845537332E-3</v>
      </c>
      <c r="CE82" s="4">
        <v>42185</v>
      </c>
      <c r="CF82">
        <v>362.04259999999999</v>
      </c>
      <c r="CG82" s="6">
        <f t="shared" si="63"/>
        <v>-1.5373058990163611E-2</v>
      </c>
      <c r="CH82" s="4">
        <v>42185</v>
      </c>
      <c r="CI82">
        <v>142.85319999999999</v>
      </c>
      <c r="CJ82" s="6">
        <f t="shared" si="64"/>
        <v>1.1201563738291659E-4</v>
      </c>
      <c r="CK82" s="4">
        <v>42185</v>
      </c>
      <c r="CL82">
        <v>476.9</v>
      </c>
      <c r="CM82" s="6">
        <f t="shared" si="65"/>
        <v>-1.9450612714861495E-2</v>
      </c>
      <c r="CN82" s="4">
        <v>42185</v>
      </c>
      <c r="CO82">
        <v>215.78</v>
      </c>
      <c r="CP82" s="6">
        <f t="shared" si="66"/>
        <v>-3.6937852063903009E-3</v>
      </c>
    </row>
    <row r="83" spans="1:94" x14ac:dyDescent="0.35">
      <c r="A83" s="3">
        <v>42155</v>
      </c>
      <c r="B83" s="3"/>
      <c r="C83" s="3"/>
      <c r="D83" s="3"/>
      <c r="E83" s="3"/>
      <c r="F83" s="3"/>
      <c r="G83" s="3"/>
      <c r="H83" s="3"/>
      <c r="I83" s="3"/>
      <c r="Z83" s="7">
        <f t="shared" si="37"/>
        <v>3.7667915531042241E-2</v>
      </c>
      <c r="AA83" s="7">
        <f t="shared" si="38"/>
        <v>-3.1230407523510969E-2</v>
      </c>
      <c r="AB83" s="7">
        <f t="shared" si="39"/>
        <v>5.0994452384989834E-2</v>
      </c>
      <c r="AC83" s="7">
        <f t="shared" si="40"/>
        <v>-3.9222255459168381E-2</v>
      </c>
      <c r="AD83" s="7">
        <f t="shared" si="41"/>
        <v>-2.6981449445971851E-2</v>
      </c>
      <c r="AE83" s="7">
        <f t="shared" si="42"/>
        <v>1.6719455561024677E-3</v>
      </c>
      <c r="AF83" s="7">
        <f t="shared" si="43"/>
        <v>1.9839851290484063E-2</v>
      </c>
      <c r="AG83" s="7">
        <f t="shared" si="44"/>
        <v>8.661734784769351E-3</v>
      </c>
      <c r="AH83" s="7">
        <f t="shared" si="45"/>
        <v>2.7529463164484916E-2</v>
      </c>
      <c r="AI83" s="7">
        <f t="shared" si="46"/>
        <v>-7.4900277488726677E-3</v>
      </c>
      <c r="AJ83" s="7">
        <f t="shared" si="47"/>
        <v>2.7529463164484916E-2</v>
      </c>
      <c r="AK83" s="7">
        <f t="shared" si="48"/>
        <v>1.9803641553616455E-2</v>
      </c>
      <c r="AL83" s="7">
        <f t="shared" si="49"/>
        <v>1.0152447755152493E-4</v>
      </c>
      <c r="AM83" s="7">
        <f t="shared" si="50"/>
        <v>2.866156669484682E-3</v>
      </c>
      <c r="AN83" s="7">
        <f t="shared" si="51"/>
        <v>-2.3952095808382396E-3</v>
      </c>
      <c r="AU83" s="3"/>
      <c r="AV83" s="3"/>
      <c r="AW83" s="3"/>
      <c r="AX83" s="4">
        <v>42153</v>
      </c>
      <c r="AY83">
        <v>4829.1279999999997</v>
      </c>
      <c r="AZ83" s="6">
        <f t="shared" si="52"/>
        <v>3.7667915531042241E-2</v>
      </c>
      <c r="BA83" s="4">
        <v>42153</v>
      </c>
      <c r="BB83">
        <v>494.46</v>
      </c>
      <c r="BC83" s="6">
        <f t="shared" si="53"/>
        <v>-3.1230407523510969E-2</v>
      </c>
      <c r="BD83" s="4">
        <v>42153</v>
      </c>
      <c r="BE83">
        <v>867.68</v>
      </c>
      <c r="BF83" s="6">
        <f t="shared" si="54"/>
        <v>5.0994452384989834E-2</v>
      </c>
      <c r="BG83" s="4">
        <v>42153</v>
      </c>
      <c r="BH83">
        <v>802.97</v>
      </c>
      <c r="BI83" s="6">
        <f t="shared" si="55"/>
        <v>-3.9222255459168381E-2</v>
      </c>
      <c r="BJ83" s="4">
        <v>42153</v>
      </c>
      <c r="BK83">
        <v>203.3312</v>
      </c>
      <c r="BL83" s="6">
        <f t="shared" si="56"/>
        <v>-2.6981449445971851E-2</v>
      </c>
      <c r="BM83" s="4">
        <v>42153</v>
      </c>
      <c r="BN83">
        <v>149.7764</v>
      </c>
      <c r="BO83" s="6">
        <f t="shared" si="57"/>
        <v>1.6719455561024677E-3</v>
      </c>
      <c r="BP83" s="4">
        <v>42153</v>
      </c>
      <c r="BQ83">
        <v>142.64500000000001</v>
      </c>
      <c r="BR83" s="6">
        <f t="shared" si="58"/>
        <v>1.9839851290484063E-2</v>
      </c>
      <c r="BS83" s="4">
        <v>42153</v>
      </c>
      <c r="BT83">
        <v>1075.768</v>
      </c>
      <c r="BU83" s="6">
        <f t="shared" si="59"/>
        <v>8.661734784769351E-3</v>
      </c>
      <c r="BV83" s="4">
        <v>42124</v>
      </c>
      <c r="BW83">
        <v>168.39420000000001</v>
      </c>
      <c r="BX83" s="6">
        <f t="shared" si="60"/>
        <v>2.7529463164484916E-2</v>
      </c>
      <c r="BY83" s="4">
        <v>42124</v>
      </c>
      <c r="BZ83">
        <v>915.65</v>
      </c>
      <c r="CA83" s="6">
        <f t="shared" si="61"/>
        <v>-7.4900277488726677E-3</v>
      </c>
      <c r="CB83" s="4">
        <v>42124</v>
      </c>
      <c r="CC83">
        <v>168.39420000000001</v>
      </c>
      <c r="CD83" s="6">
        <f t="shared" si="62"/>
        <v>2.7529463164484916E-2</v>
      </c>
      <c r="CE83" s="4">
        <v>42155</v>
      </c>
      <c r="CF83">
        <v>367.6952</v>
      </c>
      <c r="CG83" s="6">
        <f t="shared" si="63"/>
        <v>1.9803641553616455E-2</v>
      </c>
      <c r="CH83" s="4">
        <v>42153</v>
      </c>
      <c r="CI83">
        <v>142.8372</v>
      </c>
      <c r="CJ83" s="6">
        <f t="shared" si="64"/>
        <v>1.0152447755152493E-4</v>
      </c>
      <c r="CK83" s="4">
        <v>42155</v>
      </c>
      <c r="CL83">
        <v>486.36</v>
      </c>
      <c r="CM83" s="6">
        <f t="shared" si="65"/>
        <v>2.866156669484682E-3</v>
      </c>
      <c r="CN83" s="4">
        <v>42155</v>
      </c>
      <c r="CO83">
        <v>216.58</v>
      </c>
      <c r="CP83" s="6">
        <f t="shared" si="66"/>
        <v>-2.3952095808382396E-3</v>
      </c>
    </row>
    <row r="84" spans="1:94" x14ac:dyDescent="0.35">
      <c r="A84" s="3">
        <v>42124</v>
      </c>
      <c r="B84" s="3"/>
      <c r="C84" s="3"/>
      <c r="D84" s="3"/>
      <c r="E84" s="3"/>
      <c r="F84" s="3"/>
      <c r="G84" s="3"/>
      <c r="H84" s="3"/>
      <c r="I84" s="3"/>
      <c r="Z84" s="7">
        <f t="shared" si="37"/>
        <v>0.18471071013991017</v>
      </c>
      <c r="AA84" s="7">
        <f t="shared" si="38"/>
        <v>0.10168576917265634</v>
      </c>
      <c r="AB84" s="7">
        <f t="shared" si="39"/>
        <v>-0.10421752764124427</v>
      </c>
      <c r="AC84" s="7">
        <f t="shared" si="40"/>
        <v>3.8436129962164983E-3</v>
      </c>
      <c r="AD84" s="7">
        <f t="shared" si="41"/>
        <v>5.7338366796146276E-2</v>
      </c>
      <c r="AE84" s="7">
        <f t="shared" si="42"/>
        <v>1.8362013835019075E-2</v>
      </c>
      <c r="AF84" s="7">
        <f t="shared" si="43"/>
        <v>1.7029259496248131E-2</v>
      </c>
      <c r="AG84" s="7">
        <f t="shared" si="44"/>
        <v>1.5374421281420633E-2</v>
      </c>
      <c r="AH84" s="7">
        <f t="shared" si="45"/>
        <v>-7.0922587383946958E-3</v>
      </c>
      <c r="AI84" s="7">
        <f t="shared" si="46"/>
        <v>1.3034073065477703E-2</v>
      </c>
      <c r="AJ84" s="7">
        <f t="shared" si="47"/>
        <v>-7.0922587383946958E-3</v>
      </c>
      <c r="AK84" s="7">
        <f t="shared" si="48"/>
        <v>5.916434229446748E-2</v>
      </c>
      <c r="AL84" s="7">
        <f t="shared" si="49"/>
        <v>1.036357232338557E-4</v>
      </c>
      <c r="AM84" s="7">
        <f t="shared" si="50"/>
        <v>-1.2683224755700247E-2</v>
      </c>
      <c r="AN84" s="7">
        <f t="shared" si="51"/>
        <v>-1.187929543489151E-2</v>
      </c>
      <c r="AU84" s="3"/>
      <c r="AV84" s="3"/>
      <c r="AW84" s="3"/>
      <c r="AX84" s="4">
        <v>42124</v>
      </c>
      <c r="AY84">
        <v>4653.8280000000004</v>
      </c>
      <c r="AZ84" s="6">
        <f t="shared" si="52"/>
        <v>0.18471071013991017</v>
      </c>
      <c r="BA84" s="4">
        <v>42124</v>
      </c>
      <c r="BB84">
        <v>510.4</v>
      </c>
      <c r="BC84" s="6">
        <f t="shared" si="53"/>
        <v>0.10168576917265634</v>
      </c>
      <c r="BD84" s="4">
        <v>42124</v>
      </c>
      <c r="BE84">
        <v>825.58</v>
      </c>
      <c r="BF84" s="6">
        <f t="shared" si="54"/>
        <v>-0.10421752764124427</v>
      </c>
      <c r="BG84" s="4">
        <v>42124</v>
      </c>
      <c r="BH84">
        <v>835.75</v>
      </c>
      <c r="BI84" s="6">
        <f t="shared" si="55"/>
        <v>3.8436129962164983E-3</v>
      </c>
      <c r="BJ84" s="4">
        <v>42124</v>
      </c>
      <c r="BK84">
        <v>208.96950000000001</v>
      </c>
      <c r="BL84" s="6">
        <f t="shared" si="56"/>
        <v>5.7338366796146276E-2</v>
      </c>
      <c r="BM84" s="4">
        <v>42124</v>
      </c>
      <c r="BN84">
        <v>149.5264</v>
      </c>
      <c r="BO84" s="6">
        <f t="shared" si="57"/>
        <v>1.8362013835019075E-2</v>
      </c>
      <c r="BP84" s="4">
        <v>42124</v>
      </c>
      <c r="BQ84">
        <v>139.87</v>
      </c>
      <c r="BR84" s="6">
        <f t="shared" si="58"/>
        <v>1.7029259496248131E-2</v>
      </c>
      <c r="BS84" s="4">
        <v>42124</v>
      </c>
      <c r="BT84">
        <v>1066.53</v>
      </c>
      <c r="BU84" s="6">
        <f t="shared" si="59"/>
        <v>1.5374421281420633E-2</v>
      </c>
      <c r="BV84" s="4">
        <v>42094</v>
      </c>
      <c r="BW84">
        <v>163.8826</v>
      </c>
      <c r="BX84" s="6">
        <f t="shared" si="60"/>
        <v>-7.0922587383946958E-3</v>
      </c>
      <c r="BY84" s="4">
        <v>42094</v>
      </c>
      <c r="BZ84">
        <v>922.56</v>
      </c>
      <c r="CA84" s="6">
        <f t="shared" si="61"/>
        <v>1.3034073065477703E-2</v>
      </c>
      <c r="CB84" s="4">
        <v>42094</v>
      </c>
      <c r="CC84">
        <v>163.8826</v>
      </c>
      <c r="CD84" s="6">
        <f t="shared" si="62"/>
        <v>-7.0922587383946958E-3</v>
      </c>
      <c r="CE84" s="4">
        <v>42124</v>
      </c>
      <c r="CF84">
        <v>360.55489999999998</v>
      </c>
      <c r="CG84" s="6">
        <f t="shared" si="63"/>
        <v>5.916434229446748E-2</v>
      </c>
      <c r="CH84" s="4">
        <v>42124</v>
      </c>
      <c r="CI84">
        <v>142.8227</v>
      </c>
      <c r="CJ84" s="6">
        <f t="shared" si="64"/>
        <v>1.036357232338557E-4</v>
      </c>
      <c r="CK84" s="4">
        <v>42124</v>
      </c>
      <c r="CL84">
        <v>484.97</v>
      </c>
      <c r="CM84" s="6">
        <f t="shared" si="65"/>
        <v>-1.2683224755700247E-2</v>
      </c>
      <c r="CN84" s="4">
        <v>42124</v>
      </c>
      <c r="CO84">
        <v>217.1</v>
      </c>
      <c r="CP84" s="6">
        <f t="shared" si="66"/>
        <v>-1.187929543489151E-2</v>
      </c>
    </row>
    <row r="85" spans="1:94" x14ac:dyDescent="0.35">
      <c r="A85" s="3">
        <v>42094</v>
      </c>
      <c r="B85" s="3"/>
      <c r="C85" s="3"/>
      <c r="D85" s="3"/>
      <c r="E85" s="3"/>
      <c r="F85" s="3"/>
      <c r="G85" s="3"/>
      <c r="H85" s="3"/>
      <c r="I85" s="3"/>
      <c r="Z85" s="7">
        <f t="shared" si="37"/>
        <v>0.13248223613521948</v>
      </c>
      <c r="AA85" s="7">
        <f t="shared" si="38"/>
        <v>1.2952528981284087E-4</v>
      </c>
      <c r="AB85" s="7">
        <f t="shared" si="39"/>
        <v>1.1188355420377718E-3</v>
      </c>
      <c r="AC85" s="7">
        <f t="shared" si="40"/>
        <v>-6.3850101444086682E-3</v>
      </c>
      <c r="AD85" s="7">
        <f t="shared" si="41"/>
        <v>-5.136312015751307E-2</v>
      </c>
      <c r="AE85" s="7">
        <f t="shared" si="42"/>
        <v>3.24004260840509E-3</v>
      </c>
      <c r="AF85" s="7">
        <f t="shared" si="43"/>
        <v>-2.2502736435100267E-2</v>
      </c>
      <c r="AG85" s="7">
        <f t="shared" si="44"/>
        <v>3.861073971105205E-3</v>
      </c>
      <c r="AH85" s="7">
        <f t="shared" si="45"/>
        <v>1.7368589099543044E-2</v>
      </c>
      <c r="AI85" s="7">
        <f t="shared" si="46"/>
        <v>4.2122906259993717E-3</v>
      </c>
      <c r="AJ85" s="7">
        <f t="shared" si="47"/>
        <v>1.7368589099543044E-2</v>
      </c>
      <c r="AK85" s="7">
        <f t="shared" si="48"/>
        <v>1.8698485573491758E-2</v>
      </c>
      <c r="AL85" s="7">
        <f t="shared" si="49"/>
        <v>9.874378299327353E-5</v>
      </c>
      <c r="AM85" s="7">
        <f t="shared" si="50"/>
        <v>7.3417825355809527E-3</v>
      </c>
      <c r="AN85" s="7">
        <f t="shared" si="51"/>
        <v>1.477991778670739E-2</v>
      </c>
      <c r="AU85" s="3"/>
      <c r="AV85" s="3"/>
      <c r="AW85" s="3"/>
      <c r="AX85" s="4">
        <v>42094</v>
      </c>
      <c r="AY85">
        <v>3928.24</v>
      </c>
      <c r="AZ85" s="6">
        <f t="shared" si="52"/>
        <v>0.13248223613521948</v>
      </c>
      <c r="BA85" s="4">
        <v>42094</v>
      </c>
      <c r="BB85">
        <v>463.29</v>
      </c>
      <c r="BC85" s="6">
        <f t="shared" si="53"/>
        <v>1.2952528981284087E-4</v>
      </c>
      <c r="BD85" s="4">
        <v>42094</v>
      </c>
      <c r="BE85">
        <v>921.63</v>
      </c>
      <c r="BF85" s="6">
        <f t="shared" si="54"/>
        <v>1.1188355420377718E-3</v>
      </c>
      <c r="BG85" s="4">
        <v>42094</v>
      </c>
      <c r="BH85">
        <v>832.55</v>
      </c>
      <c r="BI85" s="6">
        <f t="shared" si="55"/>
        <v>-6.3850101444086682E-3</v>
      </c>
      <c r="BJ85" s="4">
        <v>42094</v>
      </c>
      <c r="BK85">
        <v>197.63730000000001</v>
      </c>
      <c r="BL85" s="6">
        <f t="shared" si="56"/>
        <v>-5.136312015751307E-2</v>
      </c>
      <c r="BM85" s="4">
        <v>42094</v>
      </c>
      <c r="BN85">
        <v>146.83029999999999</v>
      </c>
      <c r="BO85" s="6">
        <f t="shared" si="57"/>
        <v>3.24004260840509E-3</v>
      </c>
      <c r="BP85" s="4">
        <v>42094</v>
      </c>
      <c r="BQ85">
        <v>137.52799999999999</v>
      </c>
      <c r="BR85" s="6">
        <f t="shared" si="58"/>
        <v>-2.2502736435100267E-2</v>
      </c>
      <c r="BS85" s="4">
        <v>42094</v>
      </c>
      <c r="BT85">
        <v>1050.3810000000001</v>
      </c>
      <c r="BU85" s="6">
        <f t="shared" si="59"/>
        <v>3.861073971105205E-3</v>
      </c>
      <c r="BV85" s="4">
        <v>42063</v>
      </c>
      <c r="BW85">
        <v>165.0532</v>
      </c>
      <c r="BX85" s="6">
        <f t="shared" si="60"/>
        <v>1.7368589099543044E-2</v>
      </c>
      <c r="BY85" s="4">
        <v>42063</v>
      </c>
      <c r="BZ85">
        <v>910.69</v>
      </c>
      <c r="CA85" s="6">
        <f t="shared" si="61"/>
        <v>4.2122906259993717E-3</v>
      </c>
      <c r="CB85" s="4">
        <v>42063</v>
      </c>
      <c r="CC85">
        <v>165.0532</v>
      </c>
      <c r="CD85" s="6">
        <f t="shared" si="62"/>
        <v>1.7368589099543044E-2</v>
      </c>
      <c r="CE85" s="4">
        <v>42094</v>
      </c>
      <c r="CF85">
        <v>340.41449999999998</v>
      </c>
      <c r="CG85" s="6">
        <f t="shared" si="63"/>
        <v>1.8698485573491758E-2</v>
      </c>
      <c r="CH85" s="4">
        <v>42094</v>
      </c>
      <c r="CI85">
        <v>142.80789999999999</v>
      </c>
      <c r="CJ85" s="6">
        <f t="shared" si="64"/>
        <v>9.874378299327353E-5</v>
      </c>
      <c r="CK85" s="4">
        <v>42094</v>
      </c>
      <c r="CL85">
        <v>491.2</v>
      </c>
      <c r="CM85" s="6">
        <f t="shared" si="65"/>
        <v>7.3417825355809527E-3</v>
      </c>
      <c r="CN85" s="4">
        <v>42094</v>
      </c>
      <c r="CO85">
        <v>219.71</v>
      </c>
      <c r="CP85" s="6">
        <f t="shared" si="66"/>
        <v>1.477991778670739E-2</v>
      </c>
    </row>
    <row r="86" spans="1:94" x14ac:dyDescent="0.35">
      <c r="A86" s="3">
        <v>42063</v>
      </c>
      <c r="B86" s="3"/>
      <c r="C86" s="3"/>
      <c r="D86" s="3"/>
      <c r="E86" s="3"/>
      <c r="F86" s="3"/>
      <c r="G86" s="3"/>
      <c r="H86" s="3"/>
      <c r="I86" s="3"/>
      <c r="Z86" s="7">
        <f t="shared" si="37"/>
        <v>3.1163520339228406E-2</v>
      </c>
      <c r="AA86" s="7">
        <f t="shared" si="38"/>
        <v>2.0150634249471534E-2</v>
      </c>
      <c r="AB86" s="7">
        <f t="shared" si="39"/>
        <v>2.4756222449797419E-2</v>
      </c>
      <c r="AC86" s="7">
        <f t="shared" si="40"/>
        <v>1.2861736334405129E-2</v>
      </c>
      <c r="AD86" s="7">
        <f t="shared" si="41"/>
        <v>2.5762952867867703E-2</v>
      </c>
      <c r="AE86" s="7">
        <f t="shared" si="42"/>
        <v>1.021702022213492E-2</v>
      </c>
      <c r="AF86" s="7">
        <f t="shared" si="43"/>
        <v>1.8503235894540119E-2</v>
      </c>
      <c r="AG86" s="7">
        <f t="shared" si="44"/>
        <v>1.574620750916996E-3</v>
      </c>
      <c r="AH86" s="7">
        <f t="shared" si="45"/>
        <v>-1.7971081866513104E-2</v>
      </c>
      <c r="AI86" s="7">
        <f t="shared" si="46"/>
        <v>2.6893287435456111E-2</v>
      </c>
      <c r="AJ86" s="7">
        <f t="shared" si="47"/>
        <v>-1.7971081866513104E-2</v>
      </c>
      <c r="AK86" s="7">
        <f t="shared" si="48"/>
        <v>1.092588362887195E-2</v>
      </c>
      <c r="AL86" s="7">
        <f t="shared" si="49"/>
        <v>8.6145614102740294E-5</v>
      </c>
      <c r="AM86" s="7">
        <f t="shared" si="50"/>
        <v>3.7257363990037306E-3</v>
      </c>
      <c r="AN86" s="7">
        <f t="shared" si="51"/>
        <v>-1.2992341356674063E-2</v>
      </c>
      <c r="AU86" s="3"/>
      <c r="AV86" s="3"/>
      <c r="AW86" s="3"/>
      <c r="AX86" s="4">
        <v>42062</v>
      </c>
      <c r="AY86">
        <v>3468.6990000000001</v>
      </c>
      <c r="AZ86" s="6">
        <f t="shared" si="52"/>
        <v>3.1163520339228406E-2</v>
      </c>
      <c r="BA86" s="4">
        <v>42062</v>
      </c>
      <c r="BB86">
        <v>463.23</v>
      </c>
      <c r="BC86" s="6">
        <f t="shared" si="53"/>
        <v>2.0150634249471534E-2</v>
      </c>
      <c r="BD86" s="4">
        <v>42062</v>
      </c>
      <c r="BE86">
        <v>920.6</v>
      </c>
      <c r="BF86" s="6">
        <f t="shared" si="54"/>
        <v>2.4756222449797419E-2</v>
      </c>
      <c r="BG86" s="4">
        <v>42062</v>
      </c>
      <c r="BH86">
        <v>837.9</v>
      </c>
      <c r="BI86" s="6">
        <f t="shared" si="55"/>
        <v>1.2861736334405129E-2</v>
      </c>
      <c r="BJ86" s="4">
        <v>42062</v>
      </c>
      <c r="BK86">
        <v>208.3382</v>
      </c>
      <c r="BL86" s="6">
        <f t="shared" si="56"/>
        <v>2.5762952867867703E-2</v>
      </c>
      <c r="BM86" s="4">
        <v>42062</v>
      </c>
      <c r="BN86">
        <v>146.3561</v>
      </c>
      <c r="BO86" s="6">
        <f t="shared" si="57"/>
        <v>1.021702022213492E-2</v>
      </c>
      <c r="BP86" s="4">
        <v>42062</v>
      </c>
      <c r="BQ86">
        <v>140.69399999999999</v>
      </c>
      <c r="BR86" s="6">
        <f t="shared" si="58"/>
        <v>1.8503235894540119E-2</v>
      </c>
      <c r="BS86" s="4">
        <v>42062</v>
      </c>
      <c r="BT86">
        <v>1046.3409999999999</v>
      </c>
      <c r="BU86" s="6">
        <f t="shared" si="59"/>
        <v>1.574620750916996E-3</v>
      </c>
      <c r="BV86" s="4">
        <v>42035</v>
      </c>
      <c r="BW86">
        <v>162.2354</v>
      </c>
      <c r="BX86" s="6">
        <f t="shared" si="60"/>
        <v>-1.7971081866513104E-2</v>
      </c>
      <c r="BY86" s="4">
        <v>42035</v>
      </c>
      <c r="BZ86">
        <v>906.87</v>
      </c>
      <c r="CA86" s="6">
        <f t="shared" si="61"/>
        <v>2.6893287435456111E-2</v>
      </c>
      <c r="CB86" s="4">
        <v>42035</v>
      </c>
      <c r="CC86">
        <v>162.2354</v>
      </c>
      <c r="CD86" s="6">
        <f t="shared" si="62"/>
        <v>-1.7971081866513104E-2</v>
      </c>
      <c r="CE86" s="4">
        <v>42063</v>
      </c>
      <c r="CF86">
        <v>334.16609999999997</v>
      </c>
      <c r="CG86" s="6">
        <f t="shared" si="63"/>
        <v>1.092588362887195E-2</v>
      </c>
      <c r="CH86" s="4">
        <v>42062</v>
      </c>
      <c r="CI86">
        <v>142.7938</v>
      </c>
      <c r="CJ86" s="6">
        <f t="shared" si="64"/>
        <v>8.6145614102740294E-5</v>
      </c>
      <c r="CK86" s="4">
        <v>42063</v>
      </c>
      <c r="CL86">
        <v>487.62</v>
      </c>
      <c r="CM86" s="6">
        <f t="shared" si="65"/>
        <v>3.7257363990037306E-3</v>
      </c>
      <c r="CN86" s="4">
        <v>42063</v>
      </c>
      <c r="CO86">
        <v>216.51</v>
      </c>
      <c r="CP86" s="6">
        <f t="shared" si="66"/>
        <v>-1.2992341356674063E-2</v>
      </c>
    </row>
    <row r="87" spans="1:94" x14ac:dyDescent="0.35">
      <c r="A87" s="3">
        <v>42035</v>
      </c>
      <c r="B87" s="3"/>
      <c r="C87" s="3"/>
      <c r="D87" s="3"/>
      <c r="E87" s="3"/>
      <c r="F87" s="3"/>
      <c r="G87" s="3"/>
      <c r="H87" s="3"/>
      <c r="I87" s="3"/>
      <c r="Z87" s="7">
        <f t="shared" si="37"/>
        <v>-7.5311375628983462E-3</v>
      </c>
      <c r="AA87" s="7">
        <f t="shared" si="38"/>
        <v>-1.6270172815619566E-3</v>
      </c>
      <c r="AB87" s="7">
        <f t="shared" si="39"/>
        <v>0.15748650354966309</v>
      </c>
      <c r="AC87" s="7">
        <f t="shared" si="40"/>
        <v>-4.5724737082761232E-3</v>
      </c>
      <c r="AD87" s="7">
        <f t="shared" si="41"/>
        <v>-3.3402149776179953E-2</v>
      </c>
      <c r="AE87" s="7">
        <f t="shared" si="42"/>
        <v>5.8584162835922503E-3</v>
      </c>
      <c r="AF87" s="7">
        <f t="shared" si="43"/>
        <v>2.1700541404100451E-2</v>
      </c>
      <c r="AG87" s="7">
        <f t="shared" si="44"/>
        <v>1.0219237850633563E-2</v>
      </c>
      <c r="AH87" s="7">
        <f t="shared" si="45"/>
        <v>-4.8497253769967854E-3</v>
      </c>
      <c r="AI87" s="7">
        <f t="shared" si="46"/>
        <v>-2.5300442757748361E-3</v>
      </c>
      <c r="AJ87" s="7">
        <f t="shared" si="47"/>
        <v>-4.8497253769967854E-3</v>
      </c>
      <c r="AK87" s="7">
        <f t="shared" si="48"/>
        <v>4.1929154250498965E-3</v>
      </c>
      <c r="AL87" s="7">
        <f t="shared" si="49"/>
        <v>9.5960013392375909E-5</v>
      </c>
      <c r="AM87" s="7">
        <f t="shared" si="50"/>
        <v>3.194766021624152E-2</v>
      </c>
      <c r="AN87" s="7">
        <f t="shared" si="51"/>
        <v>2.2609668546920998E-2</v>
      </c>
      <c r="AU87" s="3"/>
      <c r="AV87" s="3"/>
      <c r="AW87" s="3"/>
      <c r="AX87" s="4">
        <v>42034</v>
      </c>
      <c r="AY87">
        <v>3363.8690000000001</v>
      </c>
      <c r="AZ87" s="6">
        <f t="shared" si="52"/>
        <v>-7.5311375628983462E-3</v>
      </c>
      <c r="BA87" s="4">
        <v>42034</v>
      </c>
      <c r="BB87">
        <v>454.08</v>
      </c>
      <c r="BC87" s="6">
        <f t="shared" si="53"/>
        <v>-1.6270172815619566E-3</v>
      </c>
      <c r="BD87" s="4">
        <v>42034</v>
      </c>
      <c r="BE87">
        <v>898.36</v>
      </c>
      <c r="BF87" s="6">
        <f t="shared" si="54"/>
        <v>0.15748650354966309</v>
      </c>
      <c r="BG87" s="4">
        <v>42034</v>
      </c>
      <c r="BH87">
        <v>827.26</v>
      </c>
      <c r="BI87" s="6">
        <f t="shared" si="55"/>
        <v>-4.5724737082761232E-3</v>
      </c>
      <c r="BJ87" s="4">
        <v>42034</v>
      </c>
      <c r="BK87">
        <v>203.10560000000001</v>
      </c>
      <c r="BL87" s="6">
        <f t="shared" si="56"/>
        <v>-3.3402149776179953E-2</v>
      </c>
      <c r="BM87" s="4">
        <v>42034</v>
      </c>
      <c r="BN87">
        <v>144.8759</v>
      </c>
      <c r="BO87" s="6">
        <f t="shared" si="57"/>
        <v>5.8584162835922503E-3</v>
      </c>
      <c r="BP87" s="4">
        <v>42034</v>
      </c>
      <c r="BQ87">
        <v>138.13800000000001</v>
      </c>
      <c r="BR87" s="6">
        <f t="shared" si="58"/>
        <v>2.1700541404100451E-2</v>
      </c>
      <c r="BS87" s="4">
        <v>42034</v>
      </c>
      <c r="BT87">
        <v>1044.6959999999999</v>
      </c>
      <c r="BU87" s="6">
        <f t="shared" si="59"/>
        <v>1.0219237850633563E-2</v>
      </c>
      <c r="BV87" s="4">
        <v>42004</v>
      </c>
      <c r="BW87">
        <v>165.20429999999999</v>
      </c>
      <c r="BX87" s="6">
        <f t="shared" si="60"/>
        <v>-4.8497253769967854E-3</v>
      </c>
      <c r="BY87" s="4">
        <v>42004</v>
      </c>
      <c r="BZ87">
        <v>883.12</v>
      </c>
      <c r="CA87" s="6">
        <f t="shared" si="61"/>
        <v>-2.5300442757748361E-3</v>
      </c>
      <c r="CB87" s="4">
        <v>42004</v>
      </c>
      <c r="CC87">
        <v>165.20429999999999</v>
      </c>
      <c r="CD87" s="6">
        <f t="shared" si="62"/>
        <v>-4.8497253769967854E-3</v>
      </c>
      <c r="CE87" s="4">
        <v>42035</v>
      </c>
      <c r="CF87">
        <v>330.55450000000002</v>
      </c>
      <c r="CG87" s="6">
        <f t="shared" si="63"/>
        <v>4.1929154250498965E-3</v>
      </c>
      <c r="CH87" s="4">
        <v>42034</v>
      </c>
      <c r="CI87">
        <v>142.78149999999999</v>
      </c>
      <c r="CJ87" s="6">
        <f t="shared" si="64"/>
        <v>9.5960013392375909E-5</v>
      </c>
      <c r="CK87" s="4">
        <v>42035</v>
      </c>
      <c r="CL87">
        <v>485.81</v>
      </c>
      <c r="CM87" s="6">
        <f t="shared" si="65"/>
        <v>3.194766021624152E-2</v>
      </c>
      <c r="CN87" s="4">
        <v>42035</v>
      </c>
      <c r="CO87">
        <v>219.36</v>
      </c>
      <c r="CP87" s="6">
        <f t="shared" si="66"/>
        <v>2.2609668546920998E-2</v>
      </c>
    </row>
    <row r="88" spans="1:94" x14ac:dyDescent="0.35">
      <c r="A88" s="3">
        <v>42004</v>
      </c>
      <c r="B88" s="3"/>
      <c r="C88" s="3"/>
      <c r="D88" s="3"/>
      <c r="E88" s="3"/>
      <c r="F88" s="3"/>
      <c r="G88" s="3"/>
      <c r="H88" s="3"/>
      <c r="I88" s="3"/>
      <c r="Z88" s="7">
        <f t="shared" si="37"/>
        <v>0.20634837587271213</v>
      </c>
      <c r="AA88" s="7">
        <f t="shared" si="38"/>
        <v>-4.9924799465240713E-2</v>
      </c>
      <c r="AB88" s="7">
        <f t="shared" si="39"/>
        <v>-3.1157547841066592E-2</v>
      </c>
      <c r="AC88" s="7">
        <f t="shared" si="40"/>
        <v>-3.1782277419204613E-2</v>
      </c>
      <c r="AD88" s="7">
        <f t="shared" si="41"/>
        <v>-7.6261421760528206E-2</v>
      </c>
      <c r="AE88" s="7">
        <f t="shared" si="42"/>
        <v>-1.6922903662852391E-2</v>
      </c>
      <c r="AF88" s="7">
        <f t="shared" si="43"/>
        <v>-1.9529068797725722E-2</v>
      </c>
      <c r="AG88" s="7">
        <f t="shared" si="44"/>
        <v>-1.8065733976227662E-2</v>
      </c>
      <c r="AH88" s="7">
        <f t="shared" si="45"/>
        <v>6.8901350975960687E-3</v>
      </c>
      <c r="AI88" s="7">
        <f t="shared" si="46"/>
        <v>1.6521809017532162E-2</v>
      </c>
      <c r="AJ88" s="7">
        <f t="shared" si="47"/>
        <v>6.8901350975960687E-3</v>
      </c>
      <c r="AK88" s="7">
        <f t="shared" si="48"/>
        <v>6.8247370336726376E-3</v>
      </c>
      <c r="AL88" s="7">
        <f t="shared" si="49"/>
        <v>1.1068146155559636E-4</v>
      </c>
      <c r="AM88" s="7">
        <f t="shared" si="50"/>
        <v>8.8505057431853152E-3</v>
      </c>
      <c r="AN88" s="7">
        <f t="shared" si="51"/>
        <v>1.3417111541550543E-2</v>
      </c>
      <c r="AU88" s="3"/>
      <c r="AV88" s="3"/>
      <c r="AW88" s="3"/>
      <c r="AX88" s="4">
        <v>42004</v>
      </c>
      <c r="AY88">
        <v>3389.395</v>
      </c>
      <c r="AZ88" s="6">
        <f t="shared" si="52"/>
        <v>0.20634837587271213</v>
      </c>
      <c r="BA88" s="4">
        <v>42004</v>
      </c>
      <c r="BB88">
        <v>454.82</v>
      </c>
      <c r="BC88" s="6">
        <f t="shared" si="53"/>
        <v>-4.9924799465240713E-2</v>
      </c>
      <c r="BD88" s="4">
        <v>42004</v>
      </c>
      <c r="BE88">
        <v>776.13</v>
      </c>
      <c r="BF88" s="6">
        <f t="shared" si="54"/>
        <v>-3.1157547841066592E-2</v>
      </c>
      <c r="BG88" s="4">
        <v>42004</v>
      </c>
      <c r="BH88">
        <v>831.06</v>
      </c>
      <c r="BI88" s="6">
        <f t="shared" si="55"/>
        <v>-3.1782277419204613E-2</v>
      </c>
      <c r="BJ88" s="4">
        <v>42004</v>
      </c>
      <c r="BK88">
        <v>210.1242</v>
      </c>
      <c r="BL88" s="6">
        <f t="shared" si="56"/>
        <v>-7.6261421760528206E-2</v>
      </c>
      <c r="BM88" s="4">
        <v>42004</v>
      </c>
      <c r="BN88">
        <v>144.03210000000001</v>
      </c>
      <c r="BO88" s="6">
        <f t="shared" si="57"/>
        <v>-1.6922903662852391E-2</v>
      </c>
      <c r="BP88" s="4">
        <v>42004</v>
      </c>
      <c r="BQ88">
        <v>135.20400000000001</v>
      </c>
      <c r="BR88" s="6">
        <f t="shared" si="58"/>
        <v>-1.9529068797725722E-2</v>
      </c>
      <c r="BS88" s="4">
        <v>42004</v>
      </c>
      <c r="BT88">
        <v>1034.1279999999999</v>
      </c>
      <c r="BU88" s="6">
        <f t="shared" si="59"/>
        <v>-1.8065733976227662E-2</v>
      </c>
      <c r="BV88" s="4">
        <v>41973</v>
      </c>
      <c r="BW88">
        <v>166.0094</v>
      </c>
      <c r="BX88" s="6">
        <f t="shared" si="60"/>
        <v>6.8901350975960687E-3</v>
      </c>
      <c r="BY88" s="4">
        <v>41973</v>
      </c>
      <c r="BZ88">
        <v>885.36</v>
      </c>
      <c r="CA88" s="6">
        <f t="shared" si="61"/>
        <v>1.6521809017532162E-2</v>
      </c>
      <c r="CB88" s="4">
        <v>41973</v>
      </c>
      <c r="CC88">
        <v>166.0094</v>
      </c>
      <c r="CD88" s="6">
        <f t="shared" si="62"/>
        <v>6.8901350975960687E-3</v>
      </c>
      <c r="CE88" s="4">
        <v>42004</v>
      </c>
      <c r="CF88">
        <v>329.17430000000002</v>
      </c>
      <c r="CG88" s="6">
        <f t="shared" si="63"/>
        <v>6.8247370336726376E-3</v>
      </c>
      <c r="CH88" s="4">
        <v>42004</v>
      </c>
      <c r="CI88">
        <v>142.76779999999999</v>
      </c>
      <c r="CJ88" s="6">
        <f t="shared" si="64"/>
        <v>1.1068146155559636E-4</v>
      </c>
      <c r="CK88" s="4">
        <v>42004</v>
      </c>
      <c r="CL88">
        <v>470.77</v>
      </c>
      <c r="CM88" s="6">
        <f t="shared" si="65"/>
        <v>8.8505057431853152E-3</v>
      </c>
      <c r="CN88" s="4">
        <v>42004</v>
      </c>
      <c r="CO88">
        <v>214.51</v>
      </c>
      <c r="CP88" s="6">
        <f t="shared" si="66"/>
        <v>1.3417111541550543E-2</v>
      </c>
    </row>
    <row r="89" spans="1:94" x14ac:dyDescent="0.35">
      <c r="A89" s="3">
        <v>41973</v>
      </c>
      <c r="B89" s="3"/>
      <c r="C89" s="3"/>
      <c r="D89" s="3"/>
      <c r="E89" s="3"/>
      <c r="F89" s="3"/>
      <c r="G89" s="3"/>
      <c r="H89" s="3"/>
      <c r="I89" s="3"/>
      <c r="Z89" s="7">
        <f t="shared" si="37"/>
        <v>0.1087450400838179</v>
      </c>
      <c r="AA89" s="7">
        <f t="shared" si="38"/>
        <v>-1.0090984284532662E-2</v>
      </c>
      <c r="AB89" s="7">
        <f t="shared" si="39"/>
        <v>2.1108179419525142E-2</v>
      </c>
      <c r="AC89" s="7">
        <f t="shared" si="40"/>
        <v>-4.6847097567197333E-3</v>
      </c>
      <c r="AD89" s="7">
        <f t="shared" si="41"/>
        <v>-4.0678635155372608E-2</v>
      </c>
      <c r="AE89" s="7">
        <f t="shared" si="42"/>
        <v>2.6655808160304276E-3</v>
      </c>
      <c r="AF89" s="7">
        <f t="shared" si="43"/>
        <v>2.7747551686615773E-2</v>
      </c>
      <c r="AG89" s="7">
        <f t="shared" si="44"/>
        <v>8.1984319206579413E-3</v>
      </c>
      <c r="AH89" s="7">
        <f t="shared" si="45"/>
        <v>-8.1269033225756079E-4</v>
      </c>
      <c r="AI89" s="7">
        <f t="shared" si="46"/>
        <v>-9.1579258719937592E-3</v>
      </c>
      <c r="AJ89" s="7">
        <f t="shared" si="47"/>
        <v>-8.1269033225756079E-4</v>
      </c>
      <c r="AK89" s="7">
        <f t="shared" si="48"/>
        <v>1.0126195099570313E-2</v>
      </c>
      <c r="AL89" s="7">
        <f t="shared" si="49"/>
        <v>7.2158311131231194E-5</v>
      </c>
      <c r="AM89" s="7">
        <f t="shared" si="50"/>
        <v>2.382728509368558E-2</v>
      </c>
      <c r="AN89" s="7">
        <f t="shared" si="51"/>
        <v>1.6032256516104137E-2</v>
      </c>
      <c r="AU89" s="3"/>
      <c r="AV89" s="3"/>
      <c r="AW89" s="3"/>
      <c r="AX89" s="4">
        <v>41971</v>
      </c>
      <c r="AY89">
        <v>2809.6320000000001</v>
      </c>
      <c r="AZ89" s="6">
        <f t="shared" si="52"/>
        <v>0.1087450400838179</v>
      </c>
      <c r="BA89" s="4">
        <v>41971</v>
      </c>
      <c r="BB89">
        <v>478.72</v>
      </c>
      <c r="BC89" s="6">
        <f t="shared" si="53"/>
        <v>-1.0090984284532662E-2</v>
      </c>
      <c r="BD89" s="4">
        <v>41971</v>
      </c>
      <c r="BE89">
        <v>801.09</v>
      </c>
      <c r="BF89" s="6">
        <f t="shared" si="54"/>
        <v>2.1108179419525142E-2</v>
      </c>
      <c r="BG89" s="4">
        <v>41971</v>
      </c>
      <c r="BH89">
        <v>858.34</v>
      </c>
      <c r="BI89" s="6">
        <f t="shared" si="55"/>
        <v>-4.6847097567197333E-3</v>
      </c>
      <c r="BJ89" s="4">
        <v>41971</v>
      </c>
      <c r="BK89">
        <v>227.47149999999999</v>
      </c>
      <c r="BL89" s="6">
        <f t="shared" si="56"/>
        <v>-4.0678635155372608E-2</v>
      </c>
      <c r="BM89" s="4">
        <v>41971</v>
      </c>
      <c r="BN89">
        <v>146.51150000000001</v>
      </c>
      <c r="BO89" s="6">
        <f t="shared" si="57"/>
        <v>2.6655808160304276E-3</v>
      </c>
      <c r="BP89" s="4">
        <v>41971</v>
      </c>
      <c r="BQ89">
        <v>137.89699999999999</v>
      </c>
      <c r="BR89" s="6">
        <f t="shared" si="58"/>
        <v>2.7747551686615773E-2</v>
      </c>
      <c r="BS89" s="4">
        <v>41971</v>
      </c>
      <c r="BT89">
        <v>1053.154</v>
      </c>
      <c r="BU89" s="6">
        <f t="shared" si="59"/>
        <v>8.1984319206579413E-3</v>
      </c>
      <c r="BV89" s="4">
        <v>41943</v>
      </c>
      <c r="BW89">
        <v>164.8734</v>
      </c>
      <c r="BX89" s="6">
        <f t="shared" si="60"/>
        <v>-8.1269033225756079E-4</v>
      </c>
      <c r="BY89" s="4">
        <v>41943</v>
      </c>
      <c r="BZ89">
        <v>870.97</v>
      </c>
      <c r="CA89" s="6">
        <f t="shared" si="61"/>
        <v>-9.1579258719937592E-3</v>
      </c>
      <c r="CB89" s="4">
        <v>41943</v>
      </c>
      <c r="CC89">
        <v>164.8734</v>
      </c>
      <c r="CD89" s="6">
        <f t="shared" si="62"/>
        <v>-8.1269033225756079E-4</v>
      </c>
      <c r="CE89" s="4">
        <v>41973</v>
      </c>
      <c r="CF89">
        <v>326.94299999999998</v>
      </c>
      <c r="CG89" s="6">
        <f t="shared" si="63"/>
        <v>1.0126195099570313E-2</v>
      </c>
      <c r="CH89" s="4">
        <v>41971</v>
      </c>
      <c r="CI89">
        <v>142.75200000000001</v>
      </c>
      <c r="CJ89" s="6">
        <f t="shared" si="64"/>
        <v>7.2158311131231194E-5</v>
      </c>
      <c r="CK89" s="4">
        <v>41973</v>
      </c>
      <c r="CL89">
        <v>466.64</v>
      </c>
      <c r="CM89" s="6">
        <f t="shared" si="65"/>
        <v>2.382728509368558E-2</v>
      </c>
      <c r="CN89" s="4">
        <v>41973</v>
      </c>
      <c r="CO89">
        <v>211.67</v>
      </c>
      <c r="CP89" s="6">
        <f t="shared" si="66"/>
        <v>1.6032256516104137E-2</v>
      </c>
    </row>
    <row r="90" spans="1:94" x14ac:dyDescent="0.35">
      <c r="A90" s="3">
        <v>41943</v>
      </c>
      <c r="B90" s="3"/>
      <c r="C90" s="3"/>
      <c r="D90" s="3"/>
      <c r="E90" s="3"/>
      <c r="F90" s="3"/>
      <c r="G90" s="3"/>
      <c r="H90" s="3"/>
      <c r="I90" s="3"/>
      <c r="Z90" s="7">
        <f t="shared" si="37"/>
        <v>2.4035112107550775E-2</v>
      </c>
      <c r="AA90" s="7">
        <f t="shared" si="38"/>
        <v>3.6433776253750536E-2</v>
      </c>
      <c r="AB90" s="7">
        <f t="shared" si="39"/>
        <v>4.8108266980174202E-2</v>
      </c>
      <c r="AC90" s="7">
        <f t="shared" si="40"/>
        <v>-5.2943008408595817E-3</v>
      </c>
      <c r="AD90" s="7">
        <f t="shared" si="41"/>
        <v>-8.0388656732153091E-3</v>
      </c>
      <c r="AE90" s="7">
        <f t="shared" si="42"/>
        <v>6.990674506366471E-3</v>
      </c>
      <c r="AF90" s="7">
        <f t="shared" si="43"/>
        <v>4.7260749771696677E-2</v>
      </c>
      <c r="AG90" s="7">
        <f t="shared" si="44"/>
        <v>-5.8840131840166203E-4</v>
      </c>
      <c r="AH90" s="7">
        <f t="shared" si="45"/>
        <v>-2.1148751339185617E-2</v>
      </c>
      <c r="AI90" s="7">
        <f t="shared" si="46"/>
        <v>5.4216040627716629E-3</v>
      </c>
      <c r="AJ90" s="7">
        <f t="shared" si="47"/>
        <v>-2.1148751339185617E-2</v>
      </c>
      <c r="AK90" s="7">
        <f t="shared" si="48"/>
        <v>4.0398531842344362E-3</v>
      </c>
      <c r="AL90" s="7">
        <f t="shared" si="49"/>
        <v>7.6367539452036856E-5</v>
      </c>
      <c r="AM90" s="7">
        <f t="shared" si="50"/>
        <v>-4.2601533655212583E-3</v>
      </c>
      <c r="AN90" s="7">
        <f t="shared" si="51"/>
        <v>6.8628872456624425E-3</v>
      </c>
      <c r="AU90" s="3"/>
      <c r="AV90" s="3"/>
      <c r="AW90" s="3"/>
      <c r="AX90" s="4">
        <v>41943</v>
      </c>
      <c r="AY90">
        <v>2534.0650000000001</v>
      </c>
      <c r="AZ90" s="6">
        <f t="shared" si="52"/>
        <v>2.4035112107550775E-2</v>
      </c>
      <c r="BA90" s="4">
        <v>41943</v>
      </c>
      <c r="BB90">
        <v>483.6</v>
      </c>
      <c r="BC90" s="6">
        <f t="shared" si="53"/>
        <v>3.6433776253750536E-2</v>
      </c>
      <c r="BD90" s="4">
        <v>41943</v>
      </c>
      <c r="BE90">
        <v>784.53</v>
      </c>
      <c r="BF90" s="6">
        <f t="shared" si="54"/>
        <v>4.8108266980174202E-2</v>
      </c>
      <c r="BG90" s="4">
        <v>41943</v>
      </c>
      <c r="BH90">
        <v>862.38</v>
      </c>
      <c r="BI90" s="6">
        <f t="shared" si="55"/>
        <v>-5.2943008408595817E-3</v>
      </c>
      <c r="BJ90" s="4">
        <v>41943</v>
      </c>
      <c r="BK90">
        <v>237.11709999999999</v>
      </c>
      <c r="BL90" s="6">
        <f t="shared" si="56"/>
        <v>-8.0388656732153091E-3</v>
      </c>
      <c r="BM90" s="4">
        <v>41943</v>
      </c>
      <c r="BN90">
        <v>146.12200000000001</v>
      </c>
      <c r="BO90" s="6">
        <f t="shared" si="57"/>
        <v>6.990674506366471E-3</v>
      </c>
      <c r="BP90" s="4">
        <v>41943</v>
      </c>
      <c r="BQ90">
        <v>134.17400000000001</v>
      </c>
      <c r="BR90" s="6">
        <f t="shared" si="58"/>
        <v>4.7260749771696677E-2</v>
      </c>
      <c r="BS90" s="4">
        <v>41943</v>
      </c>
      <c r="BT90">
        <v>1044.5899999999999</v>
      </c>
      <c r="BU90" s="6">
        <f t="shared" si="59"/>
        <v>-5.8840131840166203E-4</v>
      </c>
      <c r="BV90" s="4">
        <v>41912</v>
      </c>
      <c r="BW90">
        <v>165.00749999999999</v>
      </c>
      <c r="BX90" s="6">
        <f t="shared" si="60"/>
        <v>-2.1148751339185617E-2</v>
      </c>
      <c r="BY90" s="4">
        <v>41912</v>
      </c>
      <c r="BZ90">
        <v>879.02</v>
      </c>
      <c r="CA90" s="6">
        <f t="shared" si="61"/>
        <v>5.4216040627716629E-3</v>
      </c>
      <c r="CB90" s="4">
        <v>41912</v>
      </c>
      <c r="CC90">
        <v>165.00749999999999</v>
      </c>
      <c r="CD90" s="6">
        <f t="shared" si="62"/>
        <v>-2.1148751339185617E-2</v>
      </c>
      <c r="CE90" s="4">
        <v>41943</v>
      </c>
      <c r="CF90">
        <v>323.66550000000001</v>
      </c>
      <c r="CG90" s="6">
        <f t="shared" si="63"/>
        <v>4.0398531842344362E-3</v>
      </c>
      <c r="CH90" s="4">
        <v>41943</v>
      </c>
      <c r="CI90">
        <v>142.74170000000001</v>
      </c>
      <c r="CJ90" s="6">
        <f t="shared" si="64"/>
        <v>7.6367539452036856E-5</v>
      </c>
      <c r="CK90" s="4">
        <v>41943</v>
      </c>
      <c r="CL90">
        <v>455.78</v>
      </c>
      <c r="CM90" s="6">
        <f t="shared" si="65"/>
        <v>-4.2601533655212583E-3</v>
      </c>
      <c r="CN90" s="4">
        <v>41943</v>
      </c>
      <c r="CO90">
        <v>208.33</v>
      </c>
      <c r="CP90" s="6">
        <f t="shared" si="66"/>
        <v>6.8628872456624425E-3</v>
      </c>
    </row>
    <row r="91" spans="1:94" x14ac:dyDescent="0.35">
      <c r="A91" s="3">
        <v>41912</v>
      </c>
      <c r="B91" s="3"/>
      <c r="C91" s="3"/>
      <c r="D91" s="3"/>
      <c r="E91" s="3"/>
      <c r="F91" s="3"/>
      <c r="G91" s="3"/>
      <c r="H91" s="3"/>
      <c r="I91" s="3"/>
      <c r="Z91" s="7">
        <f t="shared" si="37"/>
        <v>6.6179632276972086E-2</v>
      </c>
      <c r="AA91" s="7">
        <f t="shared" si="38"/>
        <v>-6.6463927013724888E-2</v>
      </c>
      <c r="AB91" s="7">
        <f t="shared" si="39"/>
        <v>2.7932654014117434E-2</v>
      </c>
      <c r="AC91" s="7">
        <f t="shared" si="40"/>
        <v>-3.1091093999709361E-2</v>
      </c>
      <c r="AD91" s="7">
        <f t="shared" si="41"/>
        <v>-6.225795264816282E-2</v>
      </c>
      <c r="AE91" s="7">
        <f t="shared" si="42"/>
        <v>-9.0079261554937198E-3</v>
      </c>
      <c r="AF91" s="7">
        <f t="shared" si="43"/>
        <v>2.3404612226313869E-2</v>
      </c>
      <c r="AG91" s="7">
        <f t="shared" si="44"/>
        <v>-4.3115807764084963E-3</v>
      </c>
      <c r="AH91" s="7">
        <f t="shared" si="45"/>
        <v>6.2035428180546625E-3</v>
      </c>
      <c r="AI91" s="7">
        <f t="shared" si="46"/>
        <v>1.134799356831347E-2</v>
      </c>
      <c r="AJ91" s="7">
        <f t="shared" si="47"/>
        <v>6.2035428180546625E-3</v>
      </c>
      <c r="AK91" s="7">
        <f t="shared" si="48"/>
        <v>1.5033585570740509E-3</v>
      </c>
      <c r="AL91" s="7">
        <f t="shared" si="49"/>
        <v>7.7774827161204797E-5</v>
      </c>
      <c r="AM91" s="7">
        <f t="shared" si="50"/>
        <v>1.9238905341913744E-2</v>
      </c>
      <c r="AN91" s="7">
        <f t="shared" si="51"/>
        <v>-2.5068697873982075E-3</v>
      </c>
      <c r="AU91" s="3"/>
      <c r="AV91" s="3"/>
      <c r="AW91" s="3"/>
      <c r="AX91" s="4">
        <v>41912</v>
      </c>
      <c r="AY91">
        <v>2474.5880000000002</v>
      </c>
      <c r="AZ91" s="6">
        <f t="shared" si="52"/>
        <v>6.6179632276972086E-2</v>
      </c>
      <c r="BA91" s="4">
        <v>41912</v>
      </c>
      <c r="BB91">
        <v>466.6</v>
      </c>
      <c r="BC91" s="6">
        <f t="shared" si="53"/>
        <v>-6.6463927013724888E-2</v>
      </c>
      <c r="BD91" s="4">
        <v>41912</v>
      </c>
      <c r="BE91">
        <v>748.52</v>
      </c>
      <c r="BF91" s="6">
        <f t="shared" si="54"/>
        <v>2.7932654014117434E-2</v>
      </c>
      <c r="BG91" s="4">
        <v>41912</v>
      </c>
      <c r="BH91">
        <v>866.97</v>
      </c>
      <c r="BI91" s="6">
        <f t="shared" si="55"/>
        <v>-3.1091093999709361E-2</v>
      </c>
      <c r="BJ91" s="4">
        <v>41912</v>
      </c>
      <c r="BK91">
        <v>239.03870000000001</v>
      </c>
      <c r="BL91" s="6">
        <f t="shared" si="56"/>
        <v>-6.225795264816282E-2</v>
      </c>
      <c r="BM91" s="4">
        <v>41912</v>
      </c>
      <c r="BN91">
        <v>145.10759999999999</v>
      </c>
      <c r="BO91" s="6">
        <f t="shared" si="57"/>
        <v>-9.0079261554937198E-3</v>
      </c>
      <c r="BP91" s="4">
        <v>41912</v>
      </c>
      <c r="BQ91">
        <v>128.119</v>
      </c>
      <c r="BR91" s="6">
        <f t="shared" si="58"/>
        <v>2.3404612226313869E-2</v>
      </c>
      <c r="BS91" s="4">
        <v>41912</v>
      </c>
      <c r="BT91">
        <v>1045.2049999999999</v>
      </c>
      <c r="BU91" s="6">
        <f t="shared" si="59"/>
        <v>-4.3115807764084963E-3</v>
      </c>
      <c r="BV91" s="4">
        <v>41882</v>
      </c>
      <c r="BW91">
        <v>168.57259999999999</v>
      </c>
      <c r="BX91" s="6">
        <f t="shared" si="60"/>
        <v>6.2035428180546625E-3</v>
      </c>
      <c r="BY91" s="4">
        <v>41882</v>
      </c>
      <c r="BZ91">
        <v>874.28</v>
      </c>
      <c r="CA91" s="6">
        <f t="shared" si="61"/>
        <v>1.134799356831347E-2</v>
      </c>
      <c r="CB91" s="4">
        <v>41882</v>
      </c>
      <c r="CC91">
        <v>168.57259999999999</v>
      </c>
      <c r="CD91" s="6">
        <f t="shared" si="62"/>
        <v>6.2035428180546625E-3</v>
      </c>
      <c r="CE91" s="4">
        <v>41912</v>
      </c>
      <c r="CF91">
        <v>322.36320000000001</v>
      </c>
      <c r="CG91" s="6">
        <f t="shared" si="63"/>
        <v>1.5033585570740509E-3</v>
      </c>
      <c r="CH91" s="4">
        <v>41912</v>
      </c>
      <c r="CI91">
        <v>142.73079999999999</v>
      </c>
      <c r="CJ91" s="6">
        <f t="shared" si="64"/>
        <v>7.7774827161204797E-5</v>
      </c>
      <c r="CK91" s="4">
        <v>41912</v>
      </c>
      <c r="CL91">
        <v>457.73</v>
      </c>
      <c r="CM91" s="6">
        <f t="shared" si="65"/>
        <v>1.9238905341913744E-2</v>
      </c>
      <c r="CN91" s="4">
        <v>41912</v>
      </c>
      <c r="CO91">
        <v>206.91</v>
      </c>
      <c r="CP91" s="6">
        <f t="shared" si="66"/>
        <v>-2.5068697873982075E-3</v>
      </c>
    </row>
    <row r="92" spans="1:94" x14ac:dyDescent="0.35">
      <c r="A92" s="3">
        <v>41882</v>
      </c>
      <c r="B92" s="3"/>
      <c r="C92" s="3"/>
      <c r="D92" s="3"/>
      <c r="E92" s="3"/>
      <c r="F92" s="3"/>
      <c r="G92" s="3"/>
      <c r="H92" s="3"/>
      <c r="I92" s="3"/>
      <c r="Z92" s="7">
        <f t="shared" si="37"/>
        <v>6.8423178248602978E-3</v>
      </c>
      <c r="AA92" s="7">
        <f t="shared" si="38"/>
        <v>5.9344665338476536E-2</v>
      </c>
      <c r="AB92" s="7">
        <f t="shared" si="39"/>
        <v>4.1864591083385784E-2</v>
      </c>
      <c r="AC92" s="7">
        <f t="shared" si="40"/>
        <v>1.5670647757418119E-3</v>
      </c>
      <c r="AD92" s="7">
        <f t="shared" si="41"/>
        <v>-1.0451430525723534E-2</v>
      </c>
      <c r="AE92" s="7">
        <f t="shared" si="42"/>
        <v>6.7759388508475378E-3</v>
      </c>
      <c r="AF92" s="7">
        <f t="shared" si="43"/>
        <v>9.9307830071475381E-3</v>
      </c>
      <c r="AG92" s="7">
        <f t="shared" si="44"/>
        <v>5.275698079527164E-3</v>
      </c>
      <c r="AH92" s="7">
        <f t="shared" si="45"/>
        <v>-1.1098289097385994E-2</v>
      </c>
      <c r="AI92" s="7">
        <f t="shared" si="46"/>
        <v>-1.0409919496613092E-4</v>
      </c>
      <c r="AJ92" s="7">
        <f t="shared" si="47"/>
        <v>-1.1098289097385994E-2</v>
      </c>
      <c r="AK92" s="7">
        <f t="shared" si="48"/>
        <v>8.0211575921182564E-3</v>
      </c>
      <c r="AL92" s="7">
        <f t="shared" si="49"/>
        <v>7.2174643015813003E-5</v>
      </c>
      <c r="AM92" s="7">
        <f t="shared" si="50"/>
        <v>1.827540076638778E-2</v>
      </c>
      <c r="AN92" s="7">
        <f t="shared" si="51"/>
        <v>-2.4046554128793344E-3</v>
      </c>
      <c r="AU92" s="3"/>
      <c r="AV92" s="3"/>
      <c r="AW92" s="3"/>
      <c r="AX92" s="4">
        <v>41880</v>
      </c>
      <c r="AY92">
        <v>2320.9859999999999</v>
      </c>
      <c r="AZ92" s="6">
        <f t="shared" si="52"/>
        <v>6.8423178248602978E-3</v>
      </c>
      <c r="BA92" s="4">
        <v>41880</v>
      </c>
      <c r="BB92">
        <v>499.82</v>
      </c>
      <c r="BC92" s="6">
        <f t="shared" si="53"/>
        <v>5.9344665338476536E-2</v>
      </c>
      <c r="BD92" s="4">
        <v>41880</v>
      </c>
      <c r="BE92">
        <v>728.18</v>
      </c>
      <c r="BF92" s="6">
        <f t="shared" si="54"/>
        <v>4.1864591083385784E-2</v>
      </c>
      <c r="BG92" s="4">
        <v>41880</v>
      </c>
      <c r="BH92">
        <v>894.79</v>
      </c>
      <c r="BI92" s="6">
        <f t="shared" si="55"/>
        <v>1.5670647757418119E-3</v>
      </c>
      <c r="BJ92" s="4">
        <v>41880</v>
      </c>
      <c r="BK92">
        <v>254.90880000000001</v>
      </c>
      <c r="BL92" s="6">
        <f t="shared" si="56"/>
        <v>-1.0451430525723534E-2</v>
      </c>
      <c r="BM92" s="4">
        <v>41880</v>
      </c>
      <c r="BN92">
        <v>146.42660000000001</v>
      </c>
      <c r="BO92" s="6">
        <f t="shared" si="57"/>
        <v>6.7759388508475378E-3</v>
      </c>
      <c r="BP92" s="4">
        <v>41880</v>
      </c>
      <c r="BQ92">
        <v>125.18899999999999</v>
      </c>
      <c r="BR92" s="6">
        <f t="shared" si="58"/>
        <v>9.9307830071475381E-3</v>
      </c>
      <c r="BS92" s="4">
        <v>41880</v>
      </c>
      <c r="BT92">
        <v>1049.731</v>
      </c>
      <c r="BU92" s="6">
        <f t="shared" si="59"/>
        <v>5.275698079527164E-3</v>
      </c>
      <c r="BV92" s="4">
        <v>41851</v>
      </c>
      <c r="BW92">
        <v>167.5333</v>
      </c>
      <c r="BX92" s="6">
        <f t="shared" si="60"/>
        <v>-1.1098289097385994E-2</v>
      </c>
      <c r="BY92" s="4">
        <v>41851</v>
      </c>
      <c r="BZ92">
        <v>864.47</v>
      </c>
      <c r="CA92" s="6">
        <f t="shared" si="61"/>
        <v>-1.0409919496613092E-4</v>
      </c>
      <c r="CB92" s="4">
        <v>41851</v>
      </c>
      <c r="CC92">
        <v>167.5333</v>
      </c>
      <c r="CD92" s="6">
        <f t="shared" si="62"/>
        <v>-1.1098289097385994E-2</v>
      </c>
      <c r="CE92" s="4">
        <v>41882</v>
      </c>
      <c r="CF92">
        <v>321.8793</v>
      </c>
      <c r="CG92" s="6">
        <f t="shared" si="63"/>
        <v>8.0211575921182564E-3</v>
      </c>
      <c r="CH92" s="4">
        <v>41880</v>
      </c>
      <c r="CI92">
        <v>142.71969999999999</v>
      </c>
      <c r="CJ92" s="6">
        <f t="shared" si="64"/>
        <v>7.2174643015813003E-5</v>
      </c>
      <c r="CK92" s="4">
        <v>41882</v>
      </c>
      <c r="CL92">
        <v>449.09</v>
      </c>
      <c r="CM92" s="6">
        <f t="shared" si="65"/>
        <v>1.827540076638778E-2</v>
      </c>
      <c r="CN92" s="4">
        <v>41882</v>
      </c>
      <c r="CO92">
        <v>207.43</v>
      </c>
      <c r="CP92" s="6">
        <f t="shared" si="66"/>
        <v>-2.4046554128793344E-3</v>
      </c>
    </row>
    <row r="93" spans="1:94" x14ac:dyDescent="0.35">
      <c r="A93" s="3">
        <v>41851</v>
      </c>
      <c r="B93" s="3"/>
      <c r="C93" s="3"/>
      <c r="D93" s="3"/>
      <c r="E93" s="3"/>
      <c r="F93" s="3"/>
      <c r="G93" s="3"/>
      <c r="H93" s="3"/>
      <c r="I93" s="3"/>
      <c r="Z93" s="7">
        <f t="shared" si="37"/>
        <v>7.4819150994640538E-2</v>
      </c>
      <c r="AA93" s="7">
        <f t="shared" si="38"/>
        <v>6.6356280793744102E-2</v>
      </c>
      <c r="AB93" s="7">
        <f t="shared" si="39"/>
        <v>3.568253215577015E-2</v>
      </c>
      <c r="AC93" s="7">
        <f t="shared" si="40"/>
        <v>3.0188766273451583E-2</v>
      </c>
      <c r="AD93" s="7">
        <f t="shared" si="41"/>
        <v>-4.9835473960771301E-2</v>
      </c>
      <c r="AE93" s="7">
        <f t="shared" si="42"/>
        <v>9.1162528655244681E-3</v>
      </c>
      <c r="AF93" s="7">
        <f t="shared" si="43"/>
        <v>-1.6128264147948223E-2</v>
      </c>
      <c r="AG93" s="7">
        <f t="shared" si="44"/>
        <v>5.2117426896981806E-3</v>
      </c>
      <c r="AH93" s="7">
        <f t="shared" si="45"/>
        <v>9.5554496156367123E-3</v>
      </c>
      <c r="AI93" s="7">
        <f t="shared" si="46"/>
        <v>5.2789470012324872E-3</v>
      </c>
      <c r="AJ93" s="7">
        <f t="shared" si="47"/>
        <v>9.5554496156367123E-3</v>
      </c>
      <c r="AK93" s="7">
        <f t="shared" si="48"/>
        <v>1.6273462404138978E-2</v>
      </c>
      <c r="AL93" s="7">
        <f t="shared" si="49"/>
        <v>7.8487324997609617E-5</v>
      </c>
      <c r="AM93" s="7">
        <f t="shared" si="50"/>
        <v>-5.2123464624035309E-4</v>
      </c>
      <c r="AN93" s="7">
        <f t="shared" si="51"/>
        <v>-2.7338129496402548E-3</v>
      </c>
      <c r="AU93" s="3"/>
      <c r="AV93" s="3"/>
      <c r="AW93" s="3"/>
      <c r="AX93" s="4">
        <v>41851</v>
      </c>
      <c r="AY93">
        <v>2305.2130000000002</v>
      </c>
      <c r="AZ93" s="6">
        <f t="shared" si="52"/>
        <v>7.4819150994640538E-2</v>
      </c>
      <c r="BA93" s="4">
        <v>41851</v>
      </c>
      <c r="BB93">
        <v>471.82</v>
      </c>
      <c r="BC93" s="6">
        <f t="shared" si="53"/>
        <v>6.6356280793744102E-2</v>
      </c>
      <c r="BD93" s="4">
        <v>41851</v>
      </c>
      <c r="BE93">
        <v>698.92</v>
      </c>
      <c r="BF93" s="6">
        <f t="shared" si="54"/>
        <v>3.568253215577015E-2</v>
      </c>
      <c r="BG93" s="4">
        <v>41851</v>
      </c>
      <c r="BH93">
        <v>893.39</v>
      </c>
      <c r="BI93" s="6">
        <f t="shared" si="55"/>
        <v>3.0188766273451583E-2</v>
      </c>
      <c r="BJ93" s="4">
        <v>41851</v>
      </c>
      <c r="BK93">
        <v>257.60109999999997</v>
      </c>
      <c r="BL93" s="6">
        <f t="shared" si="56"/>
        <v>-4.9835473960771301E-2</v>
      </c>
      <c r="BM93" s="4">
        <v>41851</v>
      </c>
      <c r="BN93">
        <v>145.44110000000001</v>
      </c>
      <c r="BO93" s="6">
        <f t="shared" si="57"/>
        <v>9.1162528655244681E-3</v>
      </c>
      <c r="BP93" s="4">
        <v>41851</v>
      </c>
      <c r="BQ93">
        <v>123.958</v>
      </c>
      <c r="BR93" s="6">
        <f t="shared" si="58"/>
        <v>-1.6128264147948223E-2</v>
      </c>
      <c r="BS93" s="4">
        <v>41851</v>
      </c>
      <c r="BT93">
        <v>1044.222</v>
      </c>
      <c r="BU93" s="6">
        <f t="shared" si="59"/>
        <v>5.2117426896981806E-3</v>
      </c>
      <c r="BV93" s="4">
        <v>41820</v>
      </c>
      <c r="BW93">
        <v>169.4135</v>
      </c>
      <c r="BX93" s="6">
        <f t="shared" si="60"/>
        <v>9.5554496156367123E-3</v>
      </c>
      <c r="BY93" s="4">
        <v>41820</v>
      </c>
      <c r="BZ93">
        <v>864.56</v>
      </c>
      <c r="CA93" s="6">
        <f t="shared" si="61"/>
        <v>5.2789470012324872E-3</v>
      </c>
      <c r="CB93" s="4">
        <v>41820</v>
      </c>
      <c r="CC93">
        <v>169.4135</v>
      </c>
      <c r="CD93" s="6">
        <f t="shared" si="62"/>
        <v>9.5554496156367123E-3</v>
      </c>
      <c r="CE93" s="4">
        <v>41851</v>
      </c>
      <c r="CF93">
        <v>319.31799999999998</v>
      </c>
      <c r="CG93" s="6">
        <f t="shared" si="63"/>
        <v>1.6273462404138978E-2</v>
      </c>
      <c r="CH93" s="4">
        <v>41851</v>
      </c>
      <c r="CI93">
        <v>142.70939999999999</v>
      </c>
      <c r="CJ93" s="6">
        <f t="shared" si="64"/>
        <v>7.8487324997609617E-5</v>
      </c>
      <c r="CK93" s="4">
        <v>41851</v>
      </c>
      <c r="CL93">
        <v>441.03</v>
      </c>
      <c r="CM93" s="6">
        <f t="shared" si="65"/>
        <v>-5.2123464624035309E-4</v>
      </c>
      <c r="CN93" s="4">
        <v>41851</v>
      </c>
      <c r="CO93">
        <v>207.93</v>
      </c>
      <c r="CP93" s="6">
        <f t="shared" si="66"/>
        <v>-2.7338129496402548E-3</v>
      </c>
    </row>
    <row r="94" spans="1:94" x14ac:dyDescent="0.35">
      <c r="A94" s="3">
        <v>41820</v>
      </c>
      <c r="B94" s="3"/>
      <c r="C94" s="3"/>
      <c r="D94" s="3"/>
      <c r="E94" s="3"/>
      <c r="F94" s="3"/>
      <c r="G94" s="3"/>
      <c r="H94" s="3"/>
      <c r="I94" s="3"/>
      <c r="Z94" s="7">
        <f t="shared" si="37"/>
        <v>4.5234690670684155E-3</v>
      </c>
      <c r="AA94" s="7">
        <f t="shared" si="38"/>
        <v>4.6895703198939979E-2</v>
      </c>
      <c r="AB94" s="7">
        <f t="shared" si="39"/>
        <v>3.6222648752399278E-2</v>
      </c>
      <c r="AC94" s="7">
        <f t="shared" si="40"/>
        <v>1.0027952480782686E-2</v>
      </c>
      <c r="AD94" s="7">
        <f t="shared" si="41"/>
        <v>5.963527935855628E-3</v>
      </c>
      <c r="AE94" s="7">
        <f t="shared" si="42"/>
        <v>1.2888168311508694E-2</v>
      </c>
      <c r="AF94" s="7">
        <f t="shared" si="43"/>
        <v>1.6548463356974012E-2</v>
      </c>
      <c r="AG94" s="7">
        <f t="shared" si="44"/>
        <v>1.1753705904123715E-2</v>
      </c>
      <c r="AH94" s="7">
        <f t="shared" si="45"/>
        <v>6.825365207436815E-3</v>
      </c>
      <c r="AI94" s="7">
        <f t="shared" si="46"/>
        <v>1.0231290599194226E-2</v>
      </c>
      <c r="AJ94" s="7">
        <f t="shared" si="47"/>
        <v>6.825365207436815E-3</v>
      </c>
      <c r="AK94" s="7">
        <f t="shared" si="48"/>
        <v>1.5742474746641963E-2</v>
      </c>
      <c r="AL94" s="7">
        <f t="shared" si="49"/>
        <v>8.1997946547283162E-5</v>
      </c>
      <c r="AM94" s="7">
        <f t="shared" si="50"/>
        <v>9.9562839028632111E-3</v>
      </c>
      <c r="AN94" s="7">
        <f t="shared" si="51"/>
        <v>2.9824898980181092E-3</v>
      </c>
      <c r="AU94" s="3"/>
      <c r="AV94" s="3"/>
      <c r="AW94" s="3"/>
      <c r="AX94" s="4">
        <v>41820</v>
      </c>
      <c r="AY94">
        <v>2144.7449999999999</v>
      </c>
      <c r="AZ94" s="6">
        <f t="shared" si="52"/>
        <v>4.5234690670684155E-3</v>
      </c>
      <c r="BA94" s="4">
        <v>41820</v>
      </c>
      <c r="BB94">
        <v>442.46</v>
      </c>
      <c r="BC94" s="6">
        <f t="shared" si="53"/>
        <v>4.6895703198939979E-2</v>
      </c>
      <c r="BD94" s="4">
        <v>41820</v>
      </c>
      <c r="BE94">
        <v>674.84</v>
      </c>
      <c r="BF94" s="6">
        <f t="shared" si="54"/>
        <v>3.6222648752399278E-2</v>
      </c>
      <c r="BG94" s="4">
        <v>41820</v>
      </c>
      <c r="BH94">
        <v>867.21</v>
      </c>
      <c r="BI94" s="6">
        <f t="shared" si="55"/>
        <v>1.0027952480782686E-2</v>
      </c>
      <c r="BJ94" s="4">
        <v>41820</v>
      </c>
      <c r="BK94">
        <v>271.1121</v>
      </c>
      <c r="BL94" s="6">
        <f t="shared" si="56"/>
        <v>5.963527935855628E-3</v>
      </c>
      <c r="BM94" s="4">
        <v>41820</v>
      </c>
      <c r="BN94">
        <v>144.12719999999999</v>
      </c>
      <c r="BO94" s="6">
        <f t="shared" si="57"/>
        <v>1.2888168311508694E-2</v>
      </c>
      <c r="BP94" s="4">
        <v>41820</v>
      </c>
      <c r="BQ94">
        <v>125.99</v>
      </c>
      <c r="BR94" s="6">
        <f t="shared" si="58"/>
        <v>1.6548463356974012E-2</v>
      </c>
      <c r="BS94" s="4">
        <v>41820</v>
      </c>
      <c r="BT94">
        <v>1038.808</v>
      </c>
      <c r="BU94" s="6">
        <f t="shared" si="59"/>
        <v>1.1753705904123715E-2</v>
      </c>
      <c r="BV94" s="4">
        <v>41790</v>
      </c>
      <c r="BW94">
        <v>167.81</v>
      </c>
      <c r="BX94" s="6">
        <f t="shared" si="60"/>
        <v>6.825365207436815E-3</v>
      </c>
      <c r="BY94" s="4">
        <v>41790</v>
      </c>
      <c r="BZ94">
        <v>860.02</v>
      </c>
      <c r="CA94" s="6">
        <f t="shared" si="61"/>
        <v>1.0231290599194226E-2</v>
      </c>
      <c r="CB94" s="4">
        <v>41790</v>
      </c>
      <c r="CC94">
        <v>167.81</v>
      </c>
      <c r="CD94" s="6">
        <f t="shared" si="62"/>
        <v>6.825365207436815E-3</v>
      </c>
      <c r="CE94" s="4">
        <v>41820</v>
      </c>
      <c r="CF94">
        <v>314.20479999999998</v>
      </c>
      <c r="CG94" s="6">
        <f t="shared" si="63"/>
        <v>1.5742474746641963E-2</v>
      </c>
      <c r="CH94" s="4">
        <v>41820</v>
      </c>
      <c r="CI94">
        <v>142.69820000000001</v>
      </c>
      <c r="CJ94" s="6">
        <f t="shared" si="64"/>
        <v>8.1997946547283162E-5</v>
      </c>
      <c r="CK94" s="4">
        <v>41820</v>
      </c>
      <c r="CL94">
        <v>441.26</v>
      </c>
      <c r="CM94" s="6">
        <f t="shared" si="65"/>
        <v>9.9562839028632111E-3</v>
      </c>
      <c r="CN94" s="4">
        <v>41820</v>
      </c>
      <c r="CO94">
        <v>208.5</v>
      </c>
      <c r="CP94" s="6">
        <f t="shared" si="66"/>
        <v>2.9824898980181092E-3</v>
      </c>
    </row>
    <row r="95" spans="1:94" x14ac:dyDescent="0.35">
      <c r="A95" s="3">
        <v>41790</v>
      </c>
      <c r="B95" s="3"/>
      <c r="C95" s="3"/>
      <c r="D95" s="3"/>
      <c r="E95" s="3"/>
      <c r="F95" s="3"/>
      <c r="G95" s="3"/>
      <c r="H95" s="3"/>
      <c r="I95" s="3"/>
      <c r="Z95" s="7">
        <f t="shared" si="37"/>
        <v>6.445703877557071E-3</v>
      </c>
      <c r="AA95" s="7">
        <f t="shared" si="38"/>
        <v>4.0626384990397404E-2</v>
      </c>
      <c r="AB95" s="7">
        <f t="shared" si="39"/>
        <v>0.11341915850301762</v>
      </c>
      <c r="AC95" s="7">
        <f t="shared" si="40"/>
        <v>3.7996141930204011E-3</v>
      </c>
      <c r="AD95" s="7">
        <f t="shared" si="41"/>
        <v>-2.874642093256654E-2</v>
      </c>
      <c r="AE95" s="7">
        <f t="shared" si="42"/>
        <v>2.0244526055102938E-2</v>
      </c>
      <c r="AF95" s="7">
        <f t="shared" si="43"/>
        <v>3.4687437387297022E-2</v>
      </c>
      <c r="AG95" s="7">
        <f t="shared" si="44"/>
        <v>1.2564102564102573E-2</v>
      </c>
      <c r="AH95" s="7">
        <f t="shared" si="45"/>
        <v>-8.4335772502825458E-3</v>
      </c>
      <c r="AI95" s="7">
        <f t="shared" si="46"/>
        <v>1.174798228403203E-4</v>
      </c>
      <c r="AJ95" s="7">
        <f t="shared" si="47"/>
        <v>-8.4335772502825458E-3</v>
      </c>
      <c r="AK95" s="7">
        <f t="shared" si="48"/>
        <v>1.4457577659672864E-2</v>
      </c>
      <c r="AL95" s="7">
        <f t="shared" si="49"/>
        <v>7.2892376508778872E-5</v>
      </c>
      <c r="AM95" s="7">
        <f t="shared" si="50"/>
        <v>9.846296082283712E-3</v>
      </c>
      <c r="AN95" s="7">
        <f t="shared" si="51"/>
        <v>-6.4522296037852808E-3</v>
      </c>
      <c r="AU95" s="3"/>
      <c r="AV95" s="3"/>
      <c r="AW95" s="3"/>
      <c r="AX95" s="4">
        <v>41789</v>
      </c>
      <c r="AY95">
        <v>2135.087</v>
      </c>
      <c r="AZ95" s="6">
        <f t="shared" si="52"/>
        <v>6.445703877557071E-3</v>
      </c>
      <c r="BA95" s="4">
        <v>41789</v>
      </c>
      <c r="BB95">
        <v>422.64</v>
      </c>
      <c r="BC95" s="6">
        <f t="shared" si="53"/>
        <v>4.0626384990397404E-2</v>
      </c>
      <c r="BD95" s="4">
        <v>41789</v>
      </c>
      <c r="BE95">
        <v>651.25</v>
      </c>
      <c r="BF95" s="6">
        <f t="shared" si="54"/>
        <v>0.11341915850301762</v>
      </c>
      <c r="BG95" s="4">
        <v>41789</v>
      </c>
      <c r="BH95">
        <v>858.6</v>
      </c>
      <c r="BI95" s="6">
        <f t="shared" si="55"/>
        <v>3.7996141930204011E-3</v>
      </c>
      <c r="BJ95" s="4">
        <v>41789</v>
      </c>
      <c r="BK95">
        <v>269.50490000000002</v>
      </c>
      <c r="BL95" s="6">
        <f t="shared" si="56"/>
        <v>-2.874642093256654E-2</v>
      </c>
      <c r="BM95" s="4">
        <v>41789</v>
      </c>
      <c r="BN95">
        <v>142.29329999999999</v>
      </c>
      <c r="BO95" s="6">
        <f t="shared" si="57"/>
        <v>2.0244526055102938E-2</v>
      </c>
      <c r="BP95" s="4">
        <v>41789</v>
      </c>
      <c r="BQ95">
        <v>123.93899999999999</v>
      </c>
      <c r="BR95" s="6">
        <f t="shared" si="58"/>
        <v>3.4687437387297022E-2</v>
      </c>
      <c r="BS95" s="4">
        <v>41789</v>
      </c>
      <c r="BT95">
        <v>1026.74</v>
      </c>
      <c r="BU95" s="6">
        <f t="shared" si="59"/>
        <v>1.2564102564102573E-2</v>
      </c>
      <c r="BV95" s="4">
        <v>41759</v>
      </c>
      <c r="BW95">
        <v>166.67240000000001</v>
      </c>
      <c r="BX95" s="6">
        <f t="shared" si="60"/>
        <v>-8.4335772502825458E-3</v>
      </c>
      <c r="BY95" s="4">
        <v>41759</v>
      </c>
      <c r="BZ95">
        <v>851.31</v>
      </c>
      <c r="CA95" s="6">
        <f t="shared" si="61"/>
        <v>1.174798228403203E-4</v>
      </c>
      <c r="CB95" s="4">
        <v>41759</v>
      </c>
      <c r="CC95">
        <v>166.67240000000001</v>
      </c>
      <c r="CD95" s="6">
        <f t="shared" si="62"/>
        <v>-8.4335772502825458E-3</v>
      </c>
      <c r="CE95" s="4">
        <v>41790</v>
      </c>
      <c r="CF95">
        <v>309.33510000000001</v>
      </c>
      <c r="CG95" s="6">
        <f t="shared" si="63"/>
        <v>1.4457577659672864E-2</v>
      </c>
      <c r="CH95" s="4">
        <v>41789</v>
      </c>
      <c r="CI95">
        <v>142.6865</v>
      </c>
      <c r="CJ95" s="6">
        <f t="shared" si="64"/>
        <v>7.2892376508778872E-5</v>
      </c>
      <c r="CK95" s="4">
        <v>41790</v>
      </c>
      <c r="CL95">
        <v>436.91</v>
      </c>
      <c r="CM95" s="6">
        <f t="shared" si="65"/>
        <v>9.846296082283712E-3</v>
      </c>
      <c r="CN95" s="4">
        <v>41790</v>
      </c>
      <c r="CO95">
        <v>207.88</v>
      </c>
      <c r="CP95" s="6">
        <f t="shared" si="66"/>
        <v>-6.4522296037852808E-3</v>
      </c>
    </row>
    <row r="96" spans="1:94" x14ac:dyDescent="0.35">
      <c r="A96" s="3">
        <v>41759</v>
      </c>
      <c r="B96" s="3"/>
      <c r="C96" s="3"/>
      <c r="D96" s="3"/>
      <c r="E96" s="3"/>
      <c r="F96" s="3"/>
      <c r="G96" s="3"/>
      <c r="H96" s="3"/>
      <c r="I96" s="3"/>
      <c r="Z96" s="7">
        <f t="shared" si="37"/>
        <v>-3.4630082417904315E-3</v>
      </c>
      <c r="AA96" s="7">
        <f t="shared" si="38"/>
        <v>1.2312541554830548E-4</v>
      </c>
      <c r="AB96" s="7">
        <f t="shared" si="39"/>
        <v>-1.697450463017432E-2</v>
      </c>
      <c r="AC96" s="7">
        <f t="shared" si="40"/>
        <v>1.9998092012688092E-2</v>
      </c>
      <c r="AD96" s="7">
        <f t="shared" si="41"/>
        <v>2.4358468889912683E-2</v>
      </c>
      <c r="AE96" s="7">
        <f t="shared" si="42"/>
        <v>9.0223964659928435E-3</v>
      </c>
      <c r="AF96" s="7">
        <f t="shared" si="43"/>
        <v>1.0596652267818576E-2</v>
      </c>
      <c r="AG96" s="7">
        <f t="shared" si="44"/>
        <v>1.5681969341229025E-2</v>
      </c>
      <c r="AH96" s="7">
        <f t="shared" si="45"/>
        <v>-5.1986051829809544E-3</v>
      </c>
      <c r="AI96" s="7">
        <f t="shared" si="46"/>
        <v>-2.4376237855827767E-3</v>
      </c>
      <c r="AJ96" s="7">
        <f t="shared" si="47"/>
        <v>-5.1986051829809544E-3</v>
      </c>
      <c r="AK96" s="7">
        <f t="shared" si="48"/>
        <v>-7.1528252161834494E-3</v>
      </c>
      <c r="AL96" s="7">
        <f t="shared" si="49"/>
        <v>7.4299673011221353E-5</v>
      </c>
      <c r="AM96" s="7">
        <f t="shared" si="50"/>
        <v>3.9913675074837451E-3</v>
      </c>
      <c r="AN96" s="7">
        <f t="shared" si="51"/>
        <v>-5.9388065374382367E-3</v>
      </c>
      <c r="AU96" s="3"/>
      <c r="AV96" s="3"/>
      <c r="AW96" s="3"/>
      <c r="AX96" s="4">
        <v>41759</v>
      </c>
      <c r="AY96">
        <v>2121.413</v>
      </c>
      <c r="AZ96" s="6">
        <f t="shared" si="52"/>
        <v>-3.4630082417904315E-3</v>
      </c>
      <c r="BA96" s="4">
        <v>41759</v>
      </c>
      <c r="BB96">
        <v>406.14</v>
      </c>
      <c r="BC96" s="6">
        <f t="shared" si="53"/>
        <v>1.2312541554830548E-4</v>
      </c>
      <c r="BD96" s="4">
        <v>41759</v>
      </c>
      <c r="BE96">
        <v>584.91</v>
      </c>
      <c r="BF96" s="6">
        <f t="shared" si="54"/>
        <v>-1.697450463017432E-2</v>
      </c>
      <c r="BG96" s="4">
        <v>41759</v>
      </c>
      <c r="BH96">
        <v>855.35</v>
      </c>
      <c r="BI96" s="6">
        <f t="shared" si="55"/>
        <v>1.9998092012688092E-2</v>
      </c>
      <c r="BJ96" s="4">
        <v>41759</v>
      </c>
      <c r="BK96">
        <v>277.48149999999998</v>
      </c>
      <c r="BL96" s="6">
        <f t="shared" si="56"/>
        <v>2.4358468889912683E-2</v>
      </c>
      <c r="BM96" s="4">
        <v>41759</v>
      </c>
      <c r="BN96">
        <v>139.46979999999999</v>
      </c>
      <c r="BO96" s="6">
        <f t="shared" si="57"/>
        <v>9.0223964659928435E-3</v>
      </c>
      <c r="BP96" s="4">
        <v>41759</v>
      </c>
      <c r="BQ96">
        <v>119.78400000000001</v>
      </c>
      <c r="BR96" s="6">
        <f t="shared" si="58"/>
        <v>1.0596652267818576E-2</v>
      </c>
      <c r="BS96" s="4">
        <v>41759</v>
      </c>
      <c r="BT96">
        <v>1014</v>
      </c>
      <c r="BU96" s="6">
        <f t="shared" si="59"/>
        <v>1.5681969341229025E-2</v>
      </c>
      <c r="BV96" s="4">
        <v>41729</v>
      </c>
      <c r="BW96">
        <v>168.09</v>
      </c>
      <c r="BX96" s="6">
        <f t="shared" si="60"/>
        <v>-5.1986051829809544E-3</v>
      </c>
      <c r="BY96" s="4">
        <v>41729</v>
      </c>
      <c r="BZ96">
        <v>851.21</v>
      </c>
      <c r="CA96" s="6">
        <f t="shared" si="61"/>
        <v>-2.4376237855827767E-3</v>
      </c>
      <c r="CB96" s="4">
        <v>41729</v>
      </c>
      <c r="CC96">
        <v>168.09</v>
      </c>
      <c r="CD96" s="6">
        <f t="shared" si="62"/>
        <v>-5.1986051829809544E-3</v>
      </c>
      <c r="CE96" s="4">
        <v>41759</v>
      </c>
      <c r="CF96">
        <v>304.92660000000001</v>
      </c>
      <c r="CG96" s="6">
        <f t="shared" si="63"/>
        <v>-7.1528252161834494E-3</v>
      </c>
      <c r="CH96" s="4">
        <v>41759</v>
      </c>
      <c r="CI96">
        <v>142.67609999999999</v>
      </c>
      <c r="CJ96" s="6">
        <f t="shared" si="64"/>
        <v>7.4299673011221353E-5</v>
      </c>
      <c r="CK96" s="4">
        <v>41759</v>
      </c>
      <c r="CL96">
        <v>432.65</v>
      </c>
      <c r="CM96" s="6">
        <f t="shared" si="65"/>
        <v>3.9913675074837451E-3</v>
      </c>
      <c r="CN96" s="4">
        <v>41759</v>
      </c>
      <c r="CO96">
        <v>209.23</v>
      </c>
      <c r="CP96" s="6">
        <f t="shared" si="66"/>
        <v>-5.9388065374382367E-3</v>
      </c>
    </row>
    <row r="97" spans="1:94" x14ac:dyDescent="0.35">
      <c r="A97" s="3">
        <v>41729</v>
      </c>
      <c r="B97" s="3"/>
      <c r="C97" s="3"/>
      <c r="D97" s="3"/>
      <c r="E97" s="3"/>
      <c r="F97" s="3"/>
      <c r="G97" s="3"/>
      <c r="H97" s="3"/>
      <c r="I97" s="3"/>
      <c r="Z97" s="7">
        <f t="shared" si="37"/>
        <v>-1.1155699017233863E-2</v>
      </c>
      <c r="AA97" s="7">
        <f t="shared" si="38"/>
        <v>-4.4201755831195497E-2</v>
      </c>
      <c r="AB97" s="7">
        <f t="shared" si="39"/>
        <v>8.9342926713168833E-2</v>
      </c>
      <c r="AC97" s="7">
        <f t="shared" si="40"/>
        <v>2.7193218844165763E-2</v>
      </c>
      <c r="AD97" s="7">
        <f t="shared" si="41"/>
        <v>4.1119619058773357E-3</v>
      </c>
      <c r="AE97" s="7">
        <f t="shared" si="42"/>
        <v>6.1633764267411953E-3</v>
      </c>
      <c r="AF97" s="7">
        <f t="shared" si="43"/>
        <v>-6.271169388644744E-3</v>
      </c>
      <c r="AG97" s="7">
        <f t="shared" si="44"/>
        <v>7.0265616057048645E-4</v>
      </c>
      <c r="AH97" s="7">
        <f t="shared" si="45"/>
        <v>3.1128827332343095E-2</v>
      </c>
      <c r="AI97" s="7">
        <f t="shared" si="46"/>
        <v>6.879380737733848E-3</v>
      </c>
      <c r="AJ97" s="7">
        <f t="shared" si="47"/>
        <v>3.1128827332343095E-2</v>
      </c>
      <c r="AK97" s="7">
        <f t="shared" si="48"/>
        <v>-7.5239528495077354E-3</v>
      </c>
      <c r="AL97" s="7">
        <f t="shared" si="49"/>
        <v>6.7294798182241666E-5</v>
      </c>
      <c r="AM97" s="7">
        <f t="shared" si="50"/>
        <v>-4.6196844755503202E-3</v>
      </c>
      <c r="AN97" s="7">
        <f t="shared" si="51"/>
        <v>-4.9638349170330991E-3</v>
      </c>
      <c r="AU97" s="3"/>
      <c r="AV97" s="3"/>
      <c r="AW97" s="3"/>
      <c r="AX97" s="4">
        <v>41729</v>
      </c>
      <c r="AY97">
        <v>2128.7849999999999</v>
      </c>
      <c r="AZ97" s="6">
        <f t="shared" si="52"/>
        <v>-1.1155699017233863E-2</v>
      </c>
      <c r="BA97" s="4">
        <v>41729</v>
      </c>
      <c r="BB97">
        <v>406.09</v>
      </c>
      <c r="BC97" s="6">
        <f t="shared" si="53"/>
        <v>-4.4201755831195497E-2</v>
      </c>
      <c r="BD97" s="4">
        <v>41729</v>
      </c>
      <c r="BE97">
        <v>595.01</v>
      </c>
      <c r="BF97" s="6">
        <f t="shared" si="54"/>
        <v>8.9342926713168833E-2</v>
      </c>
      <c r="BG97" s="4">
        <v>41729</v>
      </c>
      <c r="BH97">
        <v>838.58</v>
      </c>
      <c r="BI97" s="6">
        <f t="shared" si="55"/>
        <v>2.7193218844165763E-2</v>
      </c>
      <c r="BJ97" s="4">
        <v>41729</v>
      </c>
      <c r="BK97">
        <v>270.88319999999999</v>
      </c>
      <c r="BL97" s="6">
        <f t="shared" si="56"/>
        <v>4.1119619058773357E-3</v>
      </c>
      <c r="BM97" s="4">
        <v>41729</v>
      </c>
      <c r="BN97">
        <v>138.2227</v>
      </c>
      <c r="BO97" s="6">
        <f t="shared" si="57"/>
        <v>6.1633764267411953E-3</v>
      </c>
      <c r="BP97" s="4">
        <v>41729</v>
      </c>
      <c r="BQ97">
        <v>118.52800000000001</v>
      </c>
      <c r="BR97" s="6">
        <f t="shared" si="58"/>
        <v>-6.271169388644744E-3</v>
      </c>
      <c r="BS97" s="4">
        <v>41729</v>
      </c>
      <c r="BT97">
        <v>998.34400000000005</v>
      </c>
      <c r="BU97" s="6">
        <f t="shared" si="59"/>
        <v>7.0265616057048645E-4</v>
      </c>
      <c r="BV97" s="4">
        <v>41698</v>
      </c>
      <c r="BW97">
        <v>168.9684</v>
      </c>
      <c r="BX97" s="6">
        <f t="shared" si="60"/>
        <v>3.1128827332343095E-2</v>
      </c>
      <c r="BY97" s="4">
        <v>41698</v>
      </c>
      <c r="BZ97">
        <v>853.29</v>
      </c>
      <c r="CA97" s="6">
        <f t="shared" si="61"/>
        <v>6.879380737733848E-3</v>
      </c>
      <c r="CB97" s="4">
        <v>41698</v>
      </c>
      <c r="CC97">
        <v>168.9684</v>
      </c>
      <c r="CD97" s="6">
        <f t="shared" si="62"/>
        <v>3.1128827332343095E-2</v>
      </c>
      <c r="CE97" s="4">
        <v>41729</v>
      </c>
      <c r="CF97">
        <v>307.1234</v>
      </c>
      <c r="CG97" s="6">
        <f t="shared" si="63"/>
        <v>-7.5239528495077354E-3</v>
      </c>
      <c r="CH97" s="4">
        <v>41729</v>
      </c>
      <c r="CI97">
        <v>142.66550000000001</v>
      </c>
      <c r="CJ97" s="6">
        <f t="shared" si="64"/>
        <v>6.7294798182241666E-5</v>
      </c>
      <c r="CK97" s="4">
        <v>41729</v>
      </c>
      <c r="CL97">
        <v>430.93</v>
      </c>
      <c r="CM97" s="6">
        <f t="shared" si="65"/>
        <v>-4.6196844755503202E-3</v>
      </c>
      <c r="CN97" s="4">
        <v>41729</v>
      </c>
      <c r="CO97">
        <v>210.48</v>
      </c>
      <c r="CP97" s="6">
        <f t="shared" si="66"/>
        <v>-4.9638349170330991E-3</v>
      </c>
    </row>
    <row r="98" spans="1:94" x14ac:dyDescent="0.35">
      <c r="A98" s="3">
        <v>41698</v>
      </c>
      <c r="B98" s="3"/>
      <c r="C98" s="3"/>
      <c r="D98" s="3"/>
      <c r="E98" s="3"/>
      <c r="F98" s="3"/>
      <c r="G98" s="3"/>
      <c r="H98" s="3"/>
      <c r="I98" s="3"/>
      <c r="Z98" s="7">
        <f t="shared" si="37"/>
        <v>1.1836716852704101E-2</v>
      </c>
      <c r="AA98" s="7">
        <f t="shared" si="38"/>
        <v>6.2121893905304794E-2</v>
      </c>
      <c r="AB98" s="7">
        <f t="shared" si="39"/>
        <v>9.8543114923828595E-3</v>
      </c>
      <c r="AC98" s="7">
        <f t="shared" si="40"/>
        <v>5.1358660656793301E-2</v>
      </c>
      <c r="AD98" s="7">
        <f t="shared" si="41"/>
        <v>6.235249966429101E-2</v>
      </c>
      <c r="AE98" s="7">
        <f t="shared" si="42"/>
        <v>1.6054844003896378E-2</v>
      </c>
      <c r="AF98" s="7">
        <f t="shared" si="43"/>
        <v>4.2786452413841262E-2</v>
      </c>
      <c r="AG98" s="7">
        <f t="shared" si="44"/>
        <v>-2.3569999999999711E-3</v>
      </c>
      <c r="AH98" s="7">
        <f t="shared" si="45"/>
        <v>-1.6534391534391506E-2</v>
      </c>
      <c r="AI98" s="7">
        <f t="shared" si="46"/>
        <v>-1.0543030274725885E-2</v>
      </c>
      <c r="AJ98" s="7">
        <f t="shared" si="47"/>
        <v>-1.6534391534391506E-2</v>
      </c>
      <c r="AK98" s="7">
        <f t="shared" si="48"/>
        <v>9.9074493196991235E-3</v>
      </c>
      <c r="AL98" s="7">
        <f t="shared" si="49"/>
        <v>5.1875764554060213E-5</v>
      </c>
      <c r="AM98" s="7">
        <f t="shared" si="50"/>
        <v>1.6434625407930881E-2</v>
      </c>
      <c r="AN98" s="7">
        <f t="shared" si="51"/>
        <v>-1.9345097669151486E-3</v>
      </c>
      <c r="AU98" s="3"/>
      <c r="AV98" s="3"/>
      <c r="AW98" s="3"/>
      <c r="AX98" s="4">
        <v>41698</v>
      </c>
      <c r="AY98">
        <v>2152.8009999999999</v>
      </c>
      <c r="AZ98" s="6">
        <f t="shared" si="52"/>
        <v>1.1836716852704101E-2</v>
      </c>
      <c r="BA98" s="4">
        <v>41698</v>
      </c>
      <c r="BB98">
        <v>424.87</v>
      </c>
      <c r="BC98" s="6">
        <f t="shared" si="53"/>
        <v>6.2121893905304794E-2</v>
      </c>
      <c r="BD98" s="4">
        <v>41698</v>
      </c>
      <c r="BE98">
        <v>546.21</v>
      </c>
      <c r="BF98" s="6">
        <f t="shared" si="54"/>
        <v>9.8543114923828595E-3</v>
      </c>
      <c r="BG98" s="4">
        <v>41698</v>
      </c>
      <c r="BH98">
        <v>816.38</v>
      </c>
      <c r="BI98" s="6">
        <f t="shared" si="55"/>
        <v>5.1358660656793301E-2</v>
      </c>
      <c r="BJ98" s="4">
        <v>41698</v>
      </c>
      <c r="BK98">
        <v>269.77390000000003</v>
      </c>
      <c r="BL98" s="6">
        <f t="shared" si="56"/>
        <v>6.235249966429101E-2</v>
      </c>
      <c r="BM98" s="4">
        <v>41698</v>
      </c>
      <c r="BN98">
        <v>137.376</v>
      </c>
      <c r="BO98" s="6">
        <f t="shared" si="57"/>
        <v>1.6054844003896378E-2</v>
      </c>
      <c r="BP98" s="4">
        <v>41698</v>
      </c>
      <c r="BQ98">
        <v>119.276</v>
      </c>
      <c r="BR98" s="6">
        <f t="shared" si="58"/>
        <v>4.2786452413841262E-2</v>
      </c>
      <c r="BS98" s="4">
        <v>41698</v>
      </c>
      <c r="BT98">
        <v>997.64300000000003</v>
      </c>
      <c r="BU98" s="6">
        <f t="shared" si="59"/>
        <v>-2.3569999999999711E-3</v>
      </c>
      <c r="BV98" s="4">
        <v>41670</v>
      </c>
      <c r="BW98">
        <v>163.8674</v>
      </c>
      <c r="BX98" s="6">
        <f t="shared" si="60"/>
        <v>-1.6534391534391506E-2</v>
      </c>
      <c r="BY98" s="4">
        <v>41670</v>
      </c>
      <c r="BZ98">
        <v>847.46</v>
      </c>
      <c r="CA98" s="6">
        <f t="shared" si="61"/>
        <v>-1.0543030274725885E-2</v>
      </c>
      <c r="CB98" s="4">
        <v>41670</v>
      </c>
      <c r="CC98">
        <v>163.8674</v>
      </c>
      <c r="CD98" s="6">
        <f t="shared" si="62"/>
        <v>-1.6534391534391506E-2</v>
      </c>
      <c r="CE98" s="4">
        <v>41698</v>
      </c>
      <c r="CF98">
        <v>309.45170000000002</v>
      </c>
      <c r="CG98" s="6">
        <f t="shared" si="63"/>
        <v>9.9074493196991235E-3</v>
      </c>
      <c r="CH98" s="4">
        <v>41698</v>
      </c>
      <c r="CI98">
        <v>142.6559</v>
      </c>
      <c r="CJ98" s="6">
        <f t="shared" si="64"/>
        <v>5.1875764554060213E-5</v>
      </c>
      <c r="CK98" s="4">
        <v>41698</v>
      </c>
      <c r="CL98">
        <v>432.93</v>
      </c>
      <c r="CM98" s="6">
        <f t="shared" si="65"/>
        <v>1.6434625407930881E-2</v>
      </c>
      <c r="CN98" s="4">
        <v>41698</v>
      </c>
      <c r="CO98">
        <v>211.53</v>
      </c>
      <c r="CP98" s="6">
        <f t="shared" si="66"/>
        <v>-1.9345097669151486E-3</v>
      </c>
    </row>
    <row r="99" spans="1:94" x14ac:dyDescent="0.35">
      <c r="A99" s="3">
        <v>41670</v>
      </c>
      <c r="B99" s="3"/>
      <c r="C99" s="3"/>
      <c r="D99" s="3"/>
      <c r="E99" s="3"/>
      <c r="F99" s="3"/>
      <c r="G99" s="3"/>
      <c r="H99" s="3"/>
      <c r="I99" s="3"/>
      <c r="Z99" s="7">
        <f t="shared" si="37"/>
        <v>-3.9228046947216169E-2</v>
      </c>
      <c r="AA99" s="7">
        <f t="shared" si="38"/>
        <v>-8.8439714695895913E-2</v>
      </c>
      <c r="AB99" s="7">
        <f t="shared" si="39"/>
        <v>-1.6992893880740823E-2</v>
      </c>
      <c r="AC99" s="7">
        <f t="shared" si="40"/>
        <v>-3.577504315108461E-2</v>
      </c>
      <c r="AD99" s="7">
        <f t="shared" si="41"/>
        <v>2.9764620151548596E-3</v>
      </c>
      <c r="AE99" s="7">
        <f t="shared" si="42"/>
        <v>-4.4965247099016939E-3</v>
      </c>
      <c r="AF99" s="7">
        <f t="shared" si="43"/>
        <v>-6.0480717426441019E-3</v>
      </c>
      <c r="AG99" s="7">
        <v>0</v>
      </c>
      <c r="AH99" s="7">
        <f t="shared" si="45"/>
        <v>1.3175592682766624E-2</v>
      </c>
      <c r="AI99" s="7">
        <f t="shared" si="46"/>
        <v>7.0665976860125939E-3</v>
      </c>
      <c r="AJ99" s="7">
        <f t="shared" si="47"/>
        <v>1.3175592682766624E-2</v>
      </c>
      <c r="AK99" s="7">
        <f t="shared" si="48"/>
        <v>-4.6500311517978432E-3</v>
      </c>
      <c r="AL99" s="7">
        <f t="shared" si="49"/>
        <v>6.16939042917779E-5</v>
      </c>
      <c r="AM99" s="7">
        <f t="shared" si="50"/>
        <v>-7.8962079567688123E-3</v>
      </c>
      <c r="AN99" s="7">
        <f t="shared" si="51"/>
        <v>3.5988256463679843E-3</v>
      </c>
      <c r="AU99" s="3"/>
      <c r="AV99" s="3"/>
      <c r="AW99" s="3"/>
      <c r="AX99" s="4">
        <v>41670</v>
      </c>
      <c r="AY99">
        <v>2127.6170000000002</v>
      </c>
      <c r="AZ99" s="6">
        <f t="shared" si="52"/>
        <v>-3.9228046947216169E-2</v>
      </c>
      <c r="BA99" s="4">
        <v>41670</v>
      </c>
      <c r="BB99">
        <v>400.02</v>
      </c>
      <c r="BC99" s="6">
        <f t="shared" si="53"/>
        <v>-8.8439714695895913E-2</v>
      </c>
      <c r="BD99" s="4">
        <v>41670</v>
      </c>
      <c r="BE99">
        <v>540.88</v>
      </c>
      <c r="BF99" s="6">
        <f t="shared" si="54"/>
        <v>-1.6992893880740823E-2</v>
      </c>
      <c r="BG99" s="4">
        <v>41670</v>
      </c>
      <c r="BH99">
        <v>776.5</v>
      </c>
      <c r="BI99" s="6">
        <f t="shared" si="55"/>
        <v>-3.577504315108461E-2</v>
      </c>
      <c r="BJ99" s="4">
        <v>41670</v>
      </c>
      <c r="BK99">
        <v>253.9401</v>
      </c>
      <c r="BL99" s="6">
        <f t="shared" si="56"/>
        <v>2.9764620151548596E-3</v>
      </c>
      <c r="BM99" s="4">
        <v>41670</v>
      </c>
      <c r="BN99">
        <v>135.20529999999999</v>
      </c>
      <c r="BO99" s="6">
        <f t="shared" si="57"/>
        <v>-4.4965247099016939E-3</v>
      </c>
      <c r="BP99" s="4">
        <v>41670</v>
      </c>
      <c r="BQ99">
        <v>114.38200000000001</v>
      </c>
      <c r="BR99" s="6">
        <f t="shared" si="58"/>
        <v>-6.0480717426441019E-3</v>
      </c>
      <c r="BS99" s="4">
        <v>41670</v>
      </c>
      <c r="BT99">
        <v>1000</v>
      </c>
      <c r="BU99" s="6" t="e">
        <f t="shared" si="59"/>
        <v>#DIV/0!</v>
      </c>
      <c r="BV99" s="4">
        <v>41639</v>
      </c>
      <c r="BW99">
        <v>166.6224</v>
      </c>
      <c r="BX99" s="6">
        <f t="shared" si="60"/>
        <v>1.3175592682766624E-2</v>
      </c>
      <c r="BY99" s="4">
        <v>41639</v>
      </c>
      <c r="BZ99">
        <v>856.49</v>
      </c>
      <c r="CA99" s="6">
        <f t="shared" si="61"/>
        <v>7.0665976860125939E-3</v>
      </c>
      <c r="CB99" s="4">
        <v>41639</v>
      </c>
      <c r="CC99">
        <v>166.6224</v>
      </c>
      <c r="CD99" s="6">
        <f t="shared" si="62"/>
        <v>1.3175592682766624E-2</v>
      </c>
      <c r="CE99" s="4">
        <v>41670</v>
      </c>
      <c r="CF99">
        <v>306.41590000000002</v>
      </c>
      <c r="CG99" s="6">
        <f t="shared" si="63"/>
        <v>-4.6500311517978432E-3</v>
      </c>
      <c r="CH99" s="4">
        <v>41670</v>
      </c>
      <c r="CI99">
        <v>142.64850000000001</v>
      </c>
      <c r="CJ99" s="6">
        <f t="shared" si="64"/>
        <v>6.16939042917779E-5</v>
      </c>
      <c r="CK99" s="4">
        <v>41670</v>
      </c>
      <c r="CL99">
        <v>425.93</v>
      </c>
      <c r="CM99" s="6">
        <f t="shared" si="65"/>
        <v>-7.8962079567688123E-3</v>
      </c>
      <c r="CN99" s="4">
        <v>41670</v>
      </c>
      <c r="CO99">
        <v>211.94</v>
      </c>
      <c r="CP99" s="6">
        <f t="shared" si="66"/>
        <v>3.5988256463679843E-3</v>
      </c>
    </row>
    <row r="100" spans="1:94" x14ac:dyDescent="0.35">
      <c r="A100" s="3">
        <v>41639</v>
      </c>
      <c r="B100" s="3"/>
      <c r="C100" s="3"/>
      <c r="D100" s="3"/>
      <c r="E100" s="3"/>
      <c r="F100" s="3"/>
      <c r="G100" s="3"/>
      <c r="H100" s="3"/>
      <c r="I100" s="3"/>
      <c r="Z100" s="7">
        <f t="shared" si="37"/>
        <v>-4.7265707516384189E-2</v>
      </c>
      <c r="AA100" s="7">
        <f t="shared" si="38"/>
        <v>-1.4618044640050279E-2</v>
      </c>
      <c r="AB100" s="7">
        <f t="shared" si="39"/>
        <v>2.0778064300688358E-2</v>
      </c>
      <c r="AC100" s="7">
        <f t="shared" si="40"/>
        <v>-2.0983016642960605E-2</v>
      </c>
      <c r="AD100" s="7">
        <f t="shared" si="41"/>
        <v>1.2398949640063356E-2</v>
      </c>
      <c r="AE100" s="7">
        <f t="shared" si="42"/>
        <v>7.109742750108978E-3</v>
      </c>
      <c r="AF100" s="7">
        <f t="shared" si="43"/>
        <v>-6.1404796655986195E-3</v>
      </c>
      <c r="AG100" s="7">
        <v>0</v>
      </c>
      <c r="AH100" s="7">
        <f t="shared" si="45"/>
        <v>8.6812945518958233E-3</v>
      </c>
      <c r="AI100" s="7">
        <f t="shared" si="46"/>
        <v>1.0299236169682082E-2</v>
      </c>
      <c r="AJ100" s="7">
        <f t="shared" si="47"/>
        <v>8.6812945518958233E-3</v>
      </c>
      <c r="AK100" s="7">
        <f t="shared" si="48"/>
        <v>1.2642929909780783E-2</v>
      </c>
      <c r="AL100" s="7">
        <f t="shared" si="49"/>
        <v>7.6422153169572763E-5</v>
      </c>
      <c r="AM100" s="7">
        <f t="shared" si="50"/>
        <v>7.7224608595639292E-3</v>
      </c>
      <c r="AN100" s="7">
        <f t="shared" si="51"/>
        <v>-8.0323171590961518E-3</v>
      </c>
      <c r="AU100" s="3"/>
      <c r="AV100" s="3"/>
      <c r="AW100" s="3"/>
      <c r="AX100" s="4">
        <v>41639</v>
      </c>
      <c r="AY100">
        <v>2214.4870000000001</v>
      </c>
      <c r="AZ100" s="6">
        <f t="shared" si="52"/>
        <v>-4.7265707516384189E-2</v>
      </c>
      <c r="BA100" s="4">
        <v>41639</v>
      </c>
      <c r="BB100">
        <v>438.83</v>
      </c>
      <c r="BC100" s="6">
        <f t="shared" si="53"/>
        <v>-1.4618044640050279E-2</v>
      </c>
      <c r="BD100" s="4">
        <v>41639</v>
      </c>
      <c r="BE100">
        <v>550.23</v>
      </c>
      <c r="BF100" s="6">
        <f t="shared" si="54"/>
        <v>2.0778064300688358E-2</v>
      </c>
      <c r="BG100" s="4">
        <v>41639</v>
      </c>
      <c r="BH100">
        <v>805.31</v>
      </c>
      <c r="BI100" s="6">
        <f t="shared" si="55"/>
        <v>-2.0983016642960605E-2</v>
      </c>
      <c r="BJ100" s="4">
        <v>41639</v>
      </c>
      <c r="BK100">
        <v>253.1865</v>
      </c>
      <c r="BL100" s="6">
        <f t="shared" si="56"/>
        <v>1.2398949640063356E-2</v>
      </c>
      <c r="BM100" s="4">
        <v>41639</v>
      </c>
      <c r="BN100">
        <v>135.816</v>
      </c>
      <c r="BO100" s="6">
        <f t="shared" si="57"/>
        <v>7.109742750108978E-3</v>
      </c>
      <c r="BP100" s="4">
        <v>41639</v>
      </c>
      <c r="BQ100">
        <v>115.078</v>
      </c>
      <c r="BR100" s="6">
        <f t="shared" si="58"/>
        <v>-6.1404796655986195E-3</v>
      </c>
      <c r="BU100" s="6" t="e">
        <f t="shared" si="59"/>
        <v>#DIV/0!</v>
      </c>
      <c r="BV100" s="4">
        <v>41608</v>
      </c>
      <c r="BW100">
        <v>164.4556</v>
      </c>
      <c r="BX100" s="6">
        <f t="shared" si="60"/>
        <v>8.6812945518958233E-3</v>
      </c>
      <c r="BY100" s="4">
        <v>41608</v>
      </c>
      <c r="BZ100">
        <v>850.48</v>
      </c>
      <c r="CA100" s="6">
        <f t="shared" si="61"/>
        <v>1.0299236169682082E-2</v>
      </c>
      <c r="CB100" s="4">
        <v>41608</v>
      </c>
      <c r="CC100">
        <v>164.4556</v>
      </c>
      <c r="CD100" s="6">
        <f t="shared" si="62"/>
        <v>8.6812945518958233E-3</v>
      </c>
      <c r="CE100" s="4">
        <v>41639</v>
      </c>
      <c r="CF100">
        <v>307.84739999999999</v>
      </c>
      <c r="CG100" s="6">
        <f t="shared" si="63"/>
        <v>1.2642929909780783E-2</v>
      </c>
      <c r="CH100" s="4">
        <v>41639</v>
      </c>
      <c r="CI100">
        <v>142.6397</v>
      </c>
      <c r="CJ100" s="6">
        <f t="shared" si="64"/>
        <v>7.6422153169572763E-5</v>
      </c>
      <c r="CK100" s="4">
        <v>41639</v>
      </c>
      <c r="CL100">
        <v>429.32</v>
      </c>
      <c r="CM100" s="6">
        <f t="shared" si="65"/>
        <v>7.7224608595639292E-3</v>
      </c>
      <c r="CN100" s="4">
        <v>41639</v>
      </c>
      <c r="CO100">
        <v>211.18</v>
      </c>
      <c r="CP100" s="6">
        <f t="shared" si="66"/>
        <v>-8.0323171590961518E-3</v>
      </c>
    </row>
    <row r="101" spans="1:94" x14ac:dyDescent="0.35">
      <c r="A101" s="3">
        <v>41608</v>
      </c>
      <c r="B101" s="3"/>
      <c r="C101" s="3"/>
      <c r="D101" s="3"/>
      <c r="E101" s="3"/>
      <c r="F101" s="3"/>
      <c r="G101" s="3"/>
      <c r="H101" s="3"/>
      <c r="I101" s="3"/>
      <c r="Z101" s="7">
        <f t="shared" si="37"/>
        <v>3.6896184536239336E-2</v>
      </c>
      <c r="AA101" s="7">
        <f t="shared" si="38"/>
        <v>5.0801066515655538E-2</v>
      </c>
      <c r="AB101" s="7">
        <f t="shared" si="39"/>
        <v>-3.5396646445124413E-2</v>
      </c>
      <c r="AC101" s="7">
        <f t="shared" si="40"/>
        <v>-4.937073119994443E-2</v>
      </c>
      <c r="AD101" s="7">
        <f t="shared" si="41"/>
        <v>-8.0034620715150641E-3</v>
      </c>
      <c r="AE101" s="7">
        <f t="shared" si="42"/>
        <v>-2.1967517078652719E-3</v>
      </c>
      <c r="AF101" s="7">
        <f t="shared" si="43"/>
        <v>-1.9792257485587494E-2</v>
      </c>
      <c r="AG101" s="7">
        <v>0</v>
      </c>
      <c r="AH101" s="7">
        <f t="shared" si="45"/>
        <v>2.3025576862984783E-2</v>
      </c>
      <c r="AI101" s="7">
        <f t="shared" si="46"/>
        <v>1.0139675530382945E-2</v>
      </c>
      <c r="AJ101" s="7">
        <f t="shared" si="47"/>
        <v>2.3025576862984783E-2</v>
      </c>
      <c r="AK101" s="7">
        <f t="shared" si="48"/>
        <v>1.4809688904733848E-2</v>
      </c>
      <c r="AL101" s="7">
        <f t="shared" si="49"/>
        <v>6.8013330612865793E-5</v>
      </c>
      <c r="AM101" s="7">
        <f t="shared" si="50"/>
        <v>8.307299062766239E-3</v>
      </c>
      <c r="AN101" s="7">
        <f t="shared" si="51"/>
        <v>4.6246047850502089E-3</v>
      </c>
      <c r="AU101" s="3"/>
      <c r="AV101" s="3"/>
      <c r="AW101" s="3"/>
      <c r="AX101" s="4">
        <v>41607</v>
      </c>
      <c r="AY101">
        <v>2324.3490000000002</v>
      </c>
      <c r="AZ101" s="6">
        <f t="shared" si="52"/>
        <v>3.6896184536239336E-2</v>
      </c>
      <c r="BA101" s="4">
        <v>41607</v>
      </c>
      <c r="BB101">
        <v>445.34</v>
      </c>
      <c r="BC101" s="6">
        <f t="shared" si="53"/>
        <v>5.0801066515655538E-2</v>
      </c>
      <c r="BD101" s="4">
        <v>41607</v>
      </c>
      <c r="BE101">
        <v>539.03</v>
      </c>
      <c r="BF101" s="6">
        <f t="shared" si="54"/>
        <v>-3.5396646445124413E-2</v>
      </c>
      <c r="BG101" s="4">
        <v>41607</v>
      </c>
      <c r="BH101">
        <v>822.57</v>
      </c>
      <c r="BI101" s="6">
        <f t="shared" si="55"/>
        <v>-4.937073119994443E-2</v>
      </c>
      <c r="BJ101" s="4">
        <v>41607</v>
      </c>
      <c r="BK101">
        <v>250.0857</v>
      </c>
      <c r="BL101" s="6">
        <f t="shared" si="56"/>
        <v>-8.0034620715150641E-3</v>
      </c>
      <c r="BM101" s="4">
        <v>41607</v>
      </c>
      <c r="BN101">
        <v>134.85720000000001</v>
      </c>
      <c r="BO101" s="6">
        <f t="shared" si="57"/>
        <v>-2.1967517078652719E-3</v>
      </c>
      <c r="BP101" s="4">
        <v>41607</v>
      </c>
      <c r="BQ101">
        <v>115.789</v>
      </c>
      <c r="BR101" s="6">
        <f t="shared" si="58"/>
        <v>-1.9792257485587494E-2</v>
      </c>
      <c r="BU101" s="6" t="e">
        <f t="shared" si="59"/>
        <v>#DIV/0!</v>
      </c>
      <c r="BV101" s="4">
        <v>41578</v>
      </c>
      <c r="BW101">
        <v>163.0402</v>
      </c>
      <c r="BX101" s="6">
        <f t="shared" si="60"/>
        <v>2.3025576862984783E-2</v>
      </c>
      <c r="BY101" s="4">
        <v>41578</v>
      </c>
      <c r="BZ101">
        <v>841.81</v>
      </c>
      <c r="CA101" s="6">
        <f t="shared" si="61"/>
        <v>1.0139675530382945E-2</v>
      </c>
      <c r="CB101" s="4">
        <v>41578</v>
      </c>
      <c r="CC101">
        <v>163.0402</v>
      </c>
      <c r="CD101" s="6">
        <f t="shared" si="62"/>
        <v>2.3025576862984783E-2</v>
      </c>
      <c r="CE101" s="4">
        <v>41608</v>
      </c>
      <c r="CF101">
        <v>304.00389999999999</v>
      </c>
      <c r="CG101" s="6">
        <f t="shared" si="63"/>
        <v>1.4809688904733848E-2</v>
      </c>
      <c r="CH101" s="4">
        <v>41607</v>
      </c>
      <c r="CI101">
        <v>142.62880000000001</v>
      </c>
      <c r="CJ101" s="6">
        <f t="shared" si="64"/>
        <v>6.8013330612865793E-5</v>
      </c>
      <c r="CK101" s="4">
        <v>41608</v>
      </c>
      <c r="CL101">
        <v>426.03</v>
      </c>
      <c r="CM101" s="6">
        <f t="shared" si="65"/>
        <v>8.307299062766239E-3</v>
      </c>
      <c r="CN101" s="4">
        <v>41608</v>
      </c>
      <c r="CO101">
        <v>212.89</v>
      </c>
      <c r="CP101" s="6">
        <f t="shared" si="66"/>
        <v>4.6246047850502089E-3</v>
      </c>
    </row>
    <row r="102" spans="1:94" x14ac:dyDescent="0.35">
      <c r="A102" s="3">
        <v>41578</v>
      </c>
      <c r="B102" s="3"/>
      <c r="C102" s="3"/>
      <c r="D102" s="3"/>
      <c r="E102" s="3"/>
      <c r="F102" s="3"/>
      <c r="G102" s="3"/>
      <c r="H102" s="3"/>
      <c r="I102" s="3"/>
      <c r="Z102" s="7">
        <f t="shared" si="37"/>
        <v>-1.5210882739926941E-2</v>
      </c>
      <c r="AA102" s="7">
        <f t="shared" si="38"/>
        <v>-5.1641980235205484E-3</v>
      </c>
      <c r="AB102" s="7">
        <f t="shared" si="39"/>
        <v>0.10084315038808546</v>
      </c>
      <c r="AC102" s="7">
        <f t="shared" si="40"/>
        <v>5.7333479966274373E-2</v>
      </c>
      <c r="AD102" s="7">
        <f t="shared" si="41"/>
        <v>-1.4766192828094866E-2</v>
      </c>
      <c r="AE102" s="7">
        <f t="shared" si="42"/>
        <v>2.6018243819784605E-2</v>
      </c>
      <c r="AF102" s="7">
        <f t="shared" si="43"/>
        <v>-1.0388130722896689E-2</v>
      </c>
      <c r="AG102" s="7">
        <v>0</v>
      </c>
      <c r="AH102" s="7">
        <f t="shared" si="45"/>
        <v>3.3026652337313701E-2</v>
      </c>
      <c r="AI102" s="7">
        <f t="shared" si="46"/>
        <v>8.3854651936643935E-3</v>
      </c>
      <c r="AJ102" s="7">
        <f t="shared" si="47"/>
        <v>3.3026652337313701E-2</v>
      </c>
      <c r="AK102" s="7">
        <f t="shared" si="48"/>
        <v>2.0729955857825152E-2</v>
      </c>
      <c r="AL102" s="7">
        <f t="shared" si="49"/>
        <v>7.5030643356311006E-5</v>
      </c>
      <c r="AM102" s="7">
        <f t="shared" si="50"/>
        <v>9.4368922760828273E-3</v>
      </c>
      <c r="AN102" s="7">
        <f t="shared" si="51"/>
        <v>-3.3861637586417668E-3</v>
      </c>
      <c r="AU102" s="3"/>
      <c r="AV102" s="3"/>
      <c r="AW102" s="3"/>
      <c r="AX102" s="4">
        <v>41578</v>
      </c>
      <c r="AY102">
        <v>2241.6410000000001</v>
      </c>
      <c r="AZ102" s="6">
        <f t="shared" si="52"/>
        <v>-1.5210882739926941E-2</v>
      </c>
      <c r="BA102" s="4">
        <v>41578</v>
      </c>
      <c r="BB102">
        <v>423.81</v>
      </c>
      <c r="BC102" s="6">
        <f t="shared" si="53"/>
        <v>-5.1641980235205484E-3</v>
      </c>
      <c r="BD102" s="4">
        <v>41578</v>
      </c>
      <c r="BE102">
        <v>558.80999999999995</v>
      </c>
      <c r="BF102" s="6">
        <f t="shared" si="54"/>
        <v>0.10084315038808546</v>
      </c>
      <c r="BG102" s="4">
        <v>41578</v>
      </c>
      <c r="BH102">
        <v>865.29</v>
      </c>
      <c r="BI102" s="6">
        <f t="shared" si="55"/>
        <v>5.7333479966274373E-2</v>
      </c>
      <c r="BJ102" s="4">
        <v>41578</v>
      </c>
      <c r="BK102">
        <v>252.10339999999999</v>
      </c>
      <c r="BL102" s="6">
        <f t="shared" si="56"/>
        <v>-1.4766192828094866E-2</v>
      </c>
      <c r="BM102" s="4">
        <v>41578</v>
      </c>
      <c r="BN102">
        <v>135.1541</v>
      </c>
      <c r="BO102" s="6">
        <f t="shared" si="57"/>
        <v>2.6018243819784605E-2</v>
      </c>
      <c r="BP102" s="4">
        <v>41578</v>
      </c>
      <c r="BQ102">
        <v>118.127</v>
      </c>
      <c r="BR102" s="6">
        <f t="shared" si="58"/>
        <v>-1.0388130722896689E-2</v>
      </c>
      <c r="BU102" s="6" t="e">
        <f t="shared" si="59"/>
        <v>#DIV/0!</v>
      </c>
      <c r="BV102" s="4">
        <v>41547</v>
      </c>
      <c r="BW102">
        <v>159.3706</v>
      </c>
      <c r="BX102" s="6">
        <f t="shared" si="60"/>
        <v>3.3026652337313701E-2</v>
      </c>
      <c r="BY102" s="4">
        <v>41547</v>
      </c>
      <c r="BZ102">
        <v>833.36</v>
      </c>
      <c r="CA102" s="6">
        <f t="shared" si="61"/>
        <v>8.3854651936643935E-3</v>
      </c>
      <c r="CB102" s="4">
        <v>41547</v>
      </c>
      <c r="CC102">
        <v>159.3706</v>
      </c>
      <c r="CD102" s="6">
        <f t="shared" si="62"/>
        <v>3.3026652337313701E-2</v>
      </c>
      <c r="CE102" s="4">
        <v>41578</v>
      </c>
      <c r="CF102">
        <v>299.56740000000002</v>
      </c>
      <c r="CG102" s="6">
        <f t="shared" si="63"/>
        <v>2.0729955857825152E-2</v>
      </c>
      <c r="CH102" s="4">
        <v>41578</v>
      </c>
      <c r="CI102">
        <v>142.6191</v>
      </c>
      <c r="CJ102" s="6">
        <f t="shared" si="64"/>
        <v>7.5030643356311006E-5</v>
      </c>
      <c r="CK102" s="4">
        <v>41578</v>
      </c>
      <c r="CL102">
        <v>422.52</v>
      </c>
      <c r="CM102" s="6">
        <f t="shared" si="65"/>
        <v>9.4368922760828273E-3</v>
      </c>
      <c r="CN102" s="4">
        <v>41578</v>
      </c>
      <c r="CO102">
        <v>211.91</v>
      </c>
      <c r="CP102" s="6">
        <f t="shared" si="66"/>
        <v>-3.3861637586417668E-3</v>
      </c>
    </row>
    <row r="103" spans="1:94" x14ac:dyDescent="0.35">
      <c r="A103" s="3">
        <v>41547</v>
      </c>
      <c r="B103" s="3"/>
      <c r="C103" s="3"/>
      <c r="D103" s="3"/>
      <c r="E103" s="3"/>
      <c r="F103" s="3"/>
      <c r="G103" s="3"/>
      <c r="H103" s="3"/>
      <c r="I103" s="3"/>
      <c r="Z103" s="7">
        <f t="shared" si="37"/>
        <v>3.6369795249735618E-2</v>
      </c>
      <c r="AA103" s="7">
        <f t="shared" si="38"/>
        <v>7.2397734424166124E-2</v>
      </c>
      <c r="AB103" s="7">
        <f t="shared" si="39"/>
        <v>6.3635411210057627E-2</v>
      </c>
      <c r="AC103" s="7">
        <f t="shared" si="40"/>
        <v>4.3001159782317791E-2</v>
      </c>
      <c r="AD103" s="7">
        <f t="shared" si="41"/>
        <v>-2.5541835752324524E-2</v>
      </c>
      <c r="AE103" s="7">
        <f t="shared" si="42"/>
        <v>2.5843345017417099E-2</v>
      </c>
      <c r="AF103" s="7">
        <f t="shared" si="43"/>
        <v>-2.4486043790739776E-3</v>
      </c>
      <c r="AG103" s="7">
        <v>0</v>
      </c>
      <c r="AH103" s="7">
        <f t="shared" si="45"/>
        <v>-9.0821854281666944E-3</v>
      </c>
      <c r="AI103" s="7">
        <f t="shared" si="46"/>
        <v>-9.243052724962281E-3</v>
      </c>
      <c r="AJ103" s="7">
        <f t="shared" si="47"/>
        <v>-9.0821854281666944E-3</v>
      </c>
      <c r="AK103" s="7">
        <f t="shared" si="48"/>
        <v>2.4390950506744141E-2</v>
      </c>
      <c r="AL103" s="7">
        <f t="shared" si="49"/>
        <v>6.8724377378068683E-5</v>
      </c>
      <c r="AM103" s="7">
        <f t="shared" si="50"/>
        <v>-3.8791051880057007E-3</v>
      </c>
      <c r="AN103" s="7">
        <f t="shared" si="51"/>
        <v>-1.2813965365151544E-2</v>
      </c>
      <c r="AU103" s="3"/>
      <c r="AV103" s="3"/>
      <c r="AW103" s="3"/>
      <c r="AX103" s="4">
        <v>41547</v>
      </c>
      <c r="AY103">
        <v>2276.2649999999999</v>
      </c>
      <c r="AZ103" s="6">
        <f t="shared" si="52"/>
        <v>3.6369795249735618E-2</v>
      </c>
      <c r="BA103" s="4">
        <v>41547</v>
      </c>
      <c r="BB103">
        <v>426.01</v>
      </c>
      <c r="BC103" s="6">
        <f t="shared" si="53"/>
        <v>7.2397734424166124E-2</v>
      </c>
      <c r="BD103" s="4">
        <v>41547</v>
      </c>
      <c r="BE103">
        <v>507.62</v>
      </c>
      <c r="BF103" s="6">
        <f t="shared" si="54"/>
        <v>6.3635411210057627E-2</v>
      </c>
      <c r="BG103" s="4">
        <v>41547</v>
      </c>
      <c r="BH103">
        <v>818.37</v>
      </c>
      <c r="BI103" s="6">
        <f t="shared" si="55"/>
        <v>4.3001159782317791E-2</v>
      </c>
      <c r="BJ103" s="4">
        <v>41547</v>
      </c>
      <c r="BK103">
        <v>255.8818</v>
      </c>
      <c r="BL103" s="6">
        <f t="shared" si="56"/>
        <v>-2.5541835752324524E-2</v>
      </c>
      <c r="BM103" s="4">
        <v>41547</v>
      </c>
      <c r="BN103">
        <v>131.7268</v>
      </c>
      <c r="BO103" s="6">
        <f t="shared" si="57"/>
        <v>2.5843345017417099E-2</v>
      </c>
      <c r="BP103" s="4">
        <v>41547</v>
      </c>
      <c r="BQ103">
        <v>119.367</v>
      </c>
      <c r="BR103" s="6">
        <f t="shared" si="58"/>
        <v>-2.4486043790739776E-3</v>
      </c>
      <c r="BU103" s="6" t="e">
        <f t="shared" si="59"/>
        <v>#DIV/0!</v>
      </c>
      <c r="BV103" s="4">
        <v>41517</v>
      </c>
      <c r="BW103">
        <v>154.27539999999999</v>
      </c>
      <c r="BX103" s="6">
        <f t="shared" si="60"/>
        <v>-9.0821854281666944E-3</v>
      </c>
      <c r="BY103" s="4">
        <v>41517</v>
      </c>
      <c r="BZ103">
        <v>826.43</v>
      </c>
      <c r="CA103" s="6">
        <f t="shared" si="61"/>
        <v>-9.243052724962281E-3</v>
      </c>
      <c r="CB103" s="4">
        <v>41517</v>
      </c>
      <c r="CC103">
        <v>154.27539999999999</v>
      </c>
      <c r="CD103" s="6">
        <f t="shared" si="62"/>
        <v>-9.0821854281666944E-3</v>
      </c>
      <c r="CE103" s="4">
        <v>41547</v>
      </c>
      <c r="CF103">
        <v>293.48349999999999</v>
      </c>
      <c r="CG103" s="6">
        <f t="shared" si="63"/>
        <v>2.4390950506744141E-2</v>
      </c>
      <c r="CH103" s="4">
        <v>41547</v>
      </c>
      <c r="CI103">
        <v>142.60839999999999</v>
      </c>
      <c r="CJ103" s="6">
        <f t="shared" si="64"/>
        <v>6.8724377378068683E-5</v>
      </c>
      <c r="CK103" s="4">
        <v>41547</v>
      </c>
      <c r="CL103">
        <v>418.57</v>
      </c>
      <c r="CM103" s="6">
        <f t="shared" si="65"/>
        <v>-3.8791051880057007E-3</v>
      </c>
      <c r="CN103" s="4">
        <v>41547</v>
      </c>
      <c r="CO103">
        <v>212.63</v>
      </c>
      <c r="CP103" s="6">
        <f t="shared" si="66"/>
        <v>-1.2813965365151544E-2</v>
      </c>
    </row>
    <row r="104" spans="1:94" x14ac:dyDescent="0.35">
      <c r="A104" s="3">
        <v>41517</v>
      </c>
      <c r="B104" s="3"/>
      <c r="C104" s="3"/>
      <c r="D104" s="3"/>
      <c r="E104" s="3"/>
      <c r="F104" s="3"/>
      <c r="G104" s="3"/>
      <c r="H104" s="3"/>
      <c r="I104" s="3"/>
      <c r="Z104" s="7">
        <f t="shared" si="37"/>
        <v>5.2561889527110037E-2</v>
      </c>
      <c r="AA104" s="7">
        <f t="shared" si="38"/>
        <v>2.8026499663578449E-2</v>
      </c>
      <c r="AB104" s="7">
        <f t="shared" si="39"/>
        <v>-0.10120717904291984</v>
      </c>
      <c r="AC104" s="7">
        <f t="shared" si="40"/>
        <v>-8.7809244791666644E-2</v>
      </c>
      <c r="AD104" s="7">
        <f t="shared" si="41"/>
        <v>3.4023013309380949E-2</v>
      </c>
      <c r="AE104" s="7">
        <f t="shared" si="42"/>
        <v>-1.5593855985477079E-2</v>
      </c>
      <c r="AF104" s="7">
        <f t="shared" si="43"/>
        <v>-2.7083282516606931E-2</v>
      </c>
      <c r="AG104" s="7">
        <v>0</v>
      </c>
      <c r="AH104" s="7">
        <f t="shared" si="45"/>
        <v>1.9196501633313046E-2</v>
      </c>
      <c r="AI104" s="7">
        <f t="shared" si="46"/>
        <v>2.632369733757967E-3</v>
      </c>
      <c r="AJ104" s="7">
        <f t="shared" si="47"/>
        <v>1.9196501633313046E-2</v>
      </c>
      <c r="AK104" s="7">
        <f t="shared" si="48"/>
        <v>-1.981089254219276E-3</v>
      </c>
      <c r="AL104" s="7">
        <f t="shared" si="49"/>
        <v>7.0131833821153328E-5</v>
      </c>
      <c r="AM104" s="7">
        <f t="shared" si="50"/>
        <v>-4.642789463710527E-3</v>
      </c>
      <c r="AN104" s="7">
        <f t="shared" si="51"/>
        <v>6.3542494042890495E-3</v>
      </c>
      <c r="AU104" s="3"/>
      <c r="AV104" s="3"/>
      <c r="AW104" s="3"/>
      <c r="AX104" s="4">
        <v>41516</v>
      </c>
      <c r="AY104">
        <v>2196.3829999999998</v>
      </c>
      <c r="AZ104" s="6">
        <f t="shared" si="52"/>
        <v>5.2561889527110037E-2</v>
      </c>
      <c r="BA104" s="4">
        <v>41516</v>
      </c>
      <c r="BB104">
        <v>397.25</v>
      </c>
      <c r="BC104" s="6">
        <f t="shared" si="53"/>
        <v>2.8026499663578449E-2</v>
      </c>
      <c r="BD104" s="4">
        <v>41516</v>
      </c>
      <c r="BE104">
        <v>477.25</v>
      </c>
      <c r="BF104" s="6">
        <f t="shared" si="54"/>
        <v>-0.10120717904291984</v>
      </c>
      <c r="BG104" s="4">
        <v>41516</v>
      </c>
      <c r="BH104">
        <v>784.63</v>
      </c>
      <c r="BI104" s="6">
        <f t="shared" si="55"/>
        <v>-8.7809244791666644E-2</v>
      </c>
      <c r="BJ104" s="4">
        <v>41516</v>
      </c>
      <c r="BK104">
        <v>262.58879999999999</v>
      </c>
      <c r="BL104" s="6">
        <f t="shared" si="56"/>
        <v>3.4023013309380949E-2</v>
      </c>
      <c r="BM104" s="4">
        <v>41516</v>
      </c>
      <c r="BN104">
        <v>128.4083</v>
      </c>
      <c r="BO104" s="6">
        <f t="shared" si="57"/>
        <v>-1.5593855985477079E-2</v>
      </c>
      <c r="BP104" s="4">
        <v>41516</v>
      </c>
      <c r="BQ104">
        <v>119.66</v>
      </c>
      <c r="BR104" s="6">
        <f t="shared" si="58"/>
        <v>-2.7083282516606931E-2</v>
      </c>
      <c r="BU104" s="6" t="e">
        <f t="shared" si="59"/>
        <v>#DIV/0!</v>
      </c>
      <c r="BV104" s="4">
        <v>41486</v>
      </c>
      <c r="BW104">
        <v>155.68940000000001</v>
      </c>
      <c r="BX104" s="6">
        <f t="shared" si="60"/>
        <v>1.9196501633313046E-2</v>
      </c>
      <c r="BY104" s="4">
        <v>41486</v>
      </c>
      <c r="BZ104">
        <v>834.14</v>
      </c>
      <c r="CA104" s="6">
        <f t="shared" si="61"/>
        <v>2.632369733757967E-3</v>
      </c>
      <c r="CB104" s="4">
        <v>41486</v>
      </c>
      <c r="CC104">
        <v>155.68940000000001</v>
      </c>
      <c r="CD104" s="6">
        <f t="shared" si="62"/>
        <v>1.9196501633313046E-2</v>
      </c>
      <c r="CE104" s="4">
        <v>41517</v>
      </c>
      <c r="CF104">
        <v>286.49560000000002</v>
      </c>
      <c r="CG104" s="6">
        <f t="shared" si="63"/>
        <v>-1.981089254219276E-3</v>
      </c>
      <c r="CH104" s="4">
        <v>41516</v>
      </c>
      <c r="CI104">
        <v>142.5986</v>
      </c>
      <c r="CJ104" s="6">
        <f t="shared" si="64"/>
        <v>7.0131833821153328E-5</v>
      </c>
      <c r="CK104" s="4">
        <v>41517</v>
      </c>
      <c r="CL104">
        <v>420.2</v>
      </c>
      <c r="CM104" s="6">
        <f t="shared" si="65"/>
        <v>-4.642789463710527E-3</v>
      </c>
      <c r="CN104" s="4">
        <v>41517</v>
      </c>
      <c r="CO104">
        <v>215.39</v>
      </c>
      <c r="CP104" s="6">
        <f t="shared" si="66"/>
        <v>6.3542494042890495E-3</v>
      </c>
    </row>
    <row r="105" spans="1:94" x14ac:dyDescent="0.35">
      <c r="A105" s="3">
        <v>41486</v>
      </c>
      <c r="B105" s="3"/>
      <c r="C105" s="3"/>
      <c r="D105" s="3"/>
      <c r="E105" s="3"/>
      <c r="F105" s="3"/>
      <c r="G105" s="3"/>
      <c r="H105" s="3"/>
      <c r="I105" s="3"/>
      <c r="Z105" s="7">
        <f t="shared" si="37"/>
        <v>7.4558517307590265E-3</v>
      </c>
      <c r="AA105" s="7">
        <f t="shared" si="38"/>
        <v>9.9814999288458772E-2</v>
      </c>
      <c r="AB105" s="7">
        <f t="shared" si="39"/>
        <v>-4.8285627229222201E-2</v>
      </c>
      <c r="AC105" s="7">
        <f t="shared" si="40"/>
        <v>-1.2173273921631705E-2</v>
      </c>
      <c r="AD105" s="7">
        <f t="shared" si="41"/>
        <v>1.3624427376102272E-2</v>
      </c>
      <c r="AE105" s="7">
        <f t="shared" si="42"/>
        <v>1.4238262297529263E-2</v>
      </c>
      <c r="AF105" s="7">
        <f t="shared" si="43"/>
        <v>3.7459602389580127E-3</v>
      </c>
      <c r="AG105" s="7">
        <v>0</v>
      </c>
      <c r="AH105" s="7">
        <f t="shared" si="45"/>
        <v>-1.7941751667333066E-2</v>
      </c>
      <c r="AI105" s="7">
        <f t="shared" si="46"/>
        <v>-2.4814797449362293E-2</v>
      </c>
      <c r="AJ105" s="7">
        <f t="shared" si="47"/>
        <v>-1.7941751667333066E-2</v>
      </c>
      <c r="AK105" s="7">
        <f t="shared" si="48"/>
        <v>9.9366767297625197E-3</v>
      </c>
      <c r="AL105" s="7">
        <f t="shared" si="49"/>
        <v>8.2762412959347089E-5</v>
      </c>
      <c r="AM105" s="7">
        <f t="shared" si="50"/>
        <v>-2.2452790054595462E-3</v>
      </c>
      <c r="AN105" s="7">
        <f t="shared" si="51"/>
        <v>-1.6361046003952398E-2</v>
      </c>
      <c r="AU105" s="3"/>
      <c r="AV105" s="3"/>
      <c r="AW105" s="3"/>
      <c r="AX105" s="4">
        <v>41486</v>
      </c>
      <c r="AY105">
        <v>2086.7020000000002</v>
      </c>
      <c r="AZ105" s="6">
        <f t="shared" si="52"/>
        <v>7.4558517307590265E-3</v>
      </c>
      <c r="BA105" s="4">
        <v>41486</v>
      </c>
      <c r="BB105">
        <v>386.42</v>
      </c>
      <c r="BC105" s="6">
        <f t="shared" si="53"/>
        <v>9.9814999288458772E-2</v>
      </c>
      <c r="BD105" s="4">
        <v>41486</v>
      </c>
      <c r="BE105">
        <v>530.99</v>
      </c>
      <c r="BF105" s="6">
        <f t="shared" si="54"/>
        <v>-4.8285627229222201E-2</v>
      </c>
      <c r="BG105" s="4">
        <v>41486</v>
      </c>
      <c r="BH105">
        <v>860.16</v>
      </c>
      <c r="BI105" s="6">
        <f t="shared" si="55"/>
        <v>-1.2173273921631705E-2</v>
      </c>
      <c r="BJ105" s="4">
        <v>41486</v>
      </c>
      <c r="BK105">
        <v>253.9487</v>
      </c>
      <c r="BL105" s="6">
        <f t="shared" si="56"/>
        <v>1.3624427376102272E-2</v>
      </c>
      <c r="BM105" s="4">
        <v>41486</v>
      </c>
      <c r="BN105">
        <v>130.44239999999999</v>
      </c>
      <c r="BO105" s="6">
        <f t="shared" si="57"/>
        <v>1.4238262297529263E-2</v>
      </c>
      <c r="BP105" s="4">
        <v>41486</v>
      </c>
      <c r="BQ105">
        <v>122.991</v>
      </c>
      <c r="BR105" s="6">
        <f t="shared" si="58"/>
        <v>3.7459602389580127E-3</v>
      </c>
      <c r="BU105" s="6" t="e">
        <f t="shared" si="59"/>
        <v>#DIV/0!</v>
      </c>
      <c r="BV105" s="4">
        <v>41455</v>
      </c>
      <c r="BW105">
        <v>152.75700000000001</v>
      </c>
      <c r="BX105" s="6">
        <f t="shared" si="60"/>
        <v>-1.7941751667333066E-2</v>
      </c>
      <c r="BY105" s="4">
        <v>41455</v>
      </c>
      <c r="BZ105">
        <v>831.95</v>
      </c>
      <c r="CA105" s="6">
        <f t="shared" si="61"/>
        <v>-2.4814797449362293E-2</v>
      </c>
      <c r="CB105" s="4">
        <v>41455</v>
      </c>
      <c r="CC105">
        <v>152.75700000000001</v>
      </c>
      <c r="CD105" s="6">
        <f t="shared" si="62"/>
        <v>-1.7941751667333066E-2</v>
      </c>
      <c r="CE105" s="4">
        <v>41486</v>
      </c>
      <c r="CF105">
        <v>287.0643</v>
      </c>
      <c r="CG105" s="6">
        <f t="shared" si="63"/>
        <v>9.9366767297625197E-3</v>
      </c>
      <c r="CH105" s="4">
        <v>41486</v>
      </c>
      <c r="CI105">
        <v>142.58860000000001</v>
      </c>
      <c r="CJ105" s="6">
        <f t="shared" si="64"/>
        <v>8.2762412959347089E-5</v>
      </c>
      <c r="CK105" s="4">
        <v>41486</v>
      </c>
      <c r="CL105">
        <v>422.16</v>
      </c>
      <c r="CM105" s="6">
        <f t="shared" si="65"/>
        <v>-2.2452790054595462E-3</v>
      </c>
      <c r="CN105" s="4">
        <v>41486</v>
      </c>
      <c r="CO105">
        <v>214.03</v>
      </c>
      <c r="CP105" s="6">
        <f t="shared" si="66"/>
        <v>-1.6361046003952398E-2</v>
      </c>
    </row>
    <row r="106" spans="1:94" x14ac:dyDescent="0.35">
      <c r="A106" s="3">
        <v>41455</v>
      </c>
      <c r="B106" s="3"/>
      <c r="C106" s="3"/>
      <c r="D106" s="3"/>
      <c r="E106" s="3"/>
      <c r="F106" s="3"/>
      <c r="G106" s="3"/>
      <c r="H106" s="3"/>
      <c r="I106" s="3"/>
      <c r="Z106" s="7">
        <f t="shared" si="37"/>
        <v>-0.13993047221920021</v>
      </c>
      <c r="AA106" s="7">
        <f t="shared" si="38"/>
        <v>-3.2919545291899423E-2</v>
      </c>
      <c r="AB106" s="7">
        <f t="shared" si="39"/>
        <v>-6.9185852519185895E-2</v>
      </c>
      <c r="AC106" s="7">
        <f t="shared" si="40"/>
        <v>-4.3247044345800567E-2</v>
      </c>
      <c r="AD106" s="7">
        <f t="shared" si="41"/>
        <v>-4.7145757410488022E-2</v>
      </c>
      <c r="AE106" s="7">
        <f t="shared" si="42"/>
        <v>-4.3015177231399783E-2</v>
      </c>
      <c r="AF106" s="7">
        <f t="shared" si="43"/>
        <v>-6.2801262550056015E-4</v>
      </c>
      <c r="AG106" s="7">
        <v>0</v>
      </c>
      <c r="AH106" s="7">
        <f t="shared" si="45"/>
        <v>-2.2341803290781151E-3</v>
      </c>
      <c r="AI106" s="7">
        <f t="shared" si="46"/>
        <v>-5.1548807348041255E-4</v>
      </c>
      <c r="AJ106" s="7">
        <f t="shared" si="47"/>
        <v>-2.2341803290781151E-3</v>
      </c>
      <c r="AK106" s="7">
        <f t="shared" si="48"/>
        <v>-2.6012640183777629E-2</v>
      </c>
      <c r="AL106" s="7">
        <f t="shared" si="49"/>
        <v>7.5052905283834806E-5</v>
      </c>
      <c r="AM106" s="7">
        <f t="shared" si="50"/>
        <v>-9.1796829262580128E-3</v>
      </c>
      <c r="AN106" s="7">
        <f t="shared" si="51"/>
        <v>-1.3734022300788691E-2</v>
      </c>
      <c r="AU106" s="3"/>
      <c r="AV106" s="3"/>
      <c r="AW106" s="3"/>
      <c r="AX106" s="4">
        <v>41453</v>
      </c>
      <c r="AY106">
        <v>2071.259</v>
      </c>
      <c r="AZ106" s="6">
        <f t="shared" si="52"/>
        <v>-0.13993047221920021</v>
      </c>
      <c r="BA106" s="4">
        <v>41453</v>
      </c>
      <c r="BB106">
        <v>351.35</v>
      </c>
      <c r="BC106" s="6">
        <f t="shared" si="53"/>
        <v>-3.2919545291899423E-2</v>
      </c>
      <c r="BD106" s="4">
        <v>41453</v>
      </c>
      <c r="BE106">
        <v>557.92999999999995</v>
      </c>
      <c r="BF106" s="6">
        <f t="shared" si="54"/>
        <v>-6.9185852519185895E-2</v>
      </c>
      <c r="BG106" s="4">
        <v>41453</v>
      </c>
      <c r="BH106">
        <v>870.76</v>
      </c>
      <c r="BI106" s="6">
        <f t="shared" si="55"/>
        <v>-4.3247044345800567E-2</v>
      </c>
      <c r="BJ106" s="4">
        <v>41453</v>
      </c>
      <c r="BK106">
        <v>250.53530000000001</v>
      </c>
      <c r="BL106" s="6">
        <f t="shared" si="56"/>
        <v>-4.7145757410488022E-2</v>
      </c>
      <c r="BM106" s="4">
        <v>41453</v>
      </c>
      <c r="BN106">
        <v>128.6112</v>
      </c>
      <c r="BO106" s="6">
        <f t="shared" si="57"/>
        <v>-4.3015177231399783E-2</v>
      </c>
      <c r="BP106" s="4">
        <v>41453</v>
      </c>
      <c r="BQ106">
        <v>122.532</v>
      </c>
      <c r="BR106" s="6">
        <f t="shared" si="58"/>
        <v>-6.2801262550056015E-4</v>
      </c>
      <c r="BU106" s="6" t="e">
        <f t="shared" si="59"/>
        <v>#DIV/0!</v>
      </c>
      <c r="BV106" s="4">
        <v>41425</v>
      </c>
      <c r="BW106">
        <v>155.5478</v>
      </c>
      <c r="BX106" s="6">
        <f t="shared" si="60"/>
        <v>-2.2341803290781151E-3</v>
      </c>
      <c r="BY106" s="4">
        <v>41425</v>
      </c>
      <c r="BZ106">
        <v>853.12</v>
      </c>
      <c r="CA106" s="6">
        <f t="shared" si="61"/>
        <v>-5.1548807348041255E-4</v>
      </c>
      <c r="CB106" s="4">
        <v>41425</v>
      </c>
      <c r="CC106">
        <v>155.5478</v>
      </c>
      <c r="CD106" s="6">
        <f t="shared" si="62"/>
        <v>-2.2341803290781151E-3</v>
      </c>
      <c r="CE106" s="4">
        <v>41455</v>
      </c>
      <c r="CF106">
        <v>284.23989999999998</v>
      </c>
      <c r="CG106" s="6">
        <f t="shared" si="63"/>
        <v>-2.6012640183777629E-2</v>
      </c>
      <c r="CH106" s="4">
        <v>41453</v>
      </c>
      <c r="CI106">
        <v>142.57679999999999</v>
      </c>
      <c r="CJ106" s="6">
        <f t="shared" si="64"/>
        <v>7.5052905283834806E-5</v>
      </c>
      <c r="CK106" s="4">
        <v>41455</v>
      </c>
      <c r="CL106">
        <v>423.11</v>
      </c>
      <c r="CM106" s="6">
        <f t="shared" si="65"/>
        <v>-9.1796829262580128E-3</v>
      </c>
      <c r="CN106" s="4">
        <v>41455</v>
      </c>
      <c r="CO106">
        <v>217.59</v>
      </c>
      <c r="CP106" s="6">
        <f t="shared" si="66"/>
        <v>-1.3734022300788691E-2</v>
      </c>
    </row>
    <row r="107" spans="1:94" x14ac:dyDescent="0.35">
      <c r="A107" s="3">
        <v>41425</v>
      </c>
      <c r="B107" s="3"/>
      <c r="C107" s="3"/>
      <c r="D107" s="3"/>
      <c r="E107" s="3"/>
      <c r="F107" s="3"/>
      <c r="G107" s="3"/>
      <c r="H107" s="3"/>
      <c r="I107" s="3"/>
      <c r="Z107" s="7">
        <f t="shared" si="37"/>
        <v>5.6461391333339238E-2</v>
      </c>
      <c r="AA107" s="7">
        <f t="shared" si="38"/>
        <v>-2.5246834084567567E-2</v>
      </c>
      <c r="AB107" s="7">
        <f t="shared" si="39"/>
        <v>-1.2683248229286848E-2</v>
      </c>
      <c r="AC107" s="7">
        <f t="shared" si="40"/>
        <v>-3.7378630507900946E-2</v>
      </c>
      <c r="AD107" s="7">
        <f t="shared" si="41"/>
        <v>-2.2427933583602622E-2</v>
      </c>
      <c r="AE107" s="7">
        <f t="shared" si="42"/>
        <v>-1.7133884619069534E-2</v>
      </c>
      <c r="AF107" s="7">
        <f t="shared" si="43"/>
        <v>1.2678196805259565E-2</v>
      </c>
      <c r="AG107" s="7">
        <v>0</v>
      </c>
      <c r="AH107" s="7">
        <f t="shared" si="45"/>
        <v>1.419056590516979E-2</v>
      </c>
      <c r="AI107" s="7">
        <f t="shared" si="46"/>
        <v>1.7669361184634018E-2</v>
      </c>
      <c r="AJ107" s="7">
        <f t="shared" si="47"/>
        <v>1.419056590516979E-2</v>
      </c>
      <c r="AK107" s="7">
        <f t="shared" si="48"/>
        <v>8.8602895167876911E-3</v>
      </c>
      <c r="AL107" s="7">
        <f t="shared" si="49"/>
        <v>9.5403447852522585E-5</v>
      </c>
      <c r="AM107" s="7">
        <f t="shared" si="50"/>
        <v>-1.3172185889584834E-2</v>
      </c>
      <c r="AN107" s="7">
        <f t="shared" si="51"/>
        <v>1.2389867841409771E-2</v>
      </c>
      <c r="AU107" s="3"/>
      <c r="AV107" s="3"/>
      <c r="AW107" s="3"/>
      <c r="AX107" s="4">
        <v>41425</v>
      </c>
      <c r="AY107">
        <v>2408.2460000000001</v>
      </c>
      <c r="AZ107" s="6">
        <f t="shared" si="52"/>
        <v>5.6461391333339238E-2</v>
      </c>
      <c r="BA107" s="4">
        <v>41425</v>
      </c>
      <c r="BB107">
        <v>363.31</v>
      </c>
      <c r="BC107" s="6">
        <f t="shared" si="53"/>
        <v>-2.5246834084567567E-2</v>
      </c>
      <c r="BD107" s="4">
        <v>41425</v>
      </c>
      <c r="BE107">
        <v>599.4</v>
      </c>
      <c r="BF107" s="6">
        <f t="shared" si="54"/>
        <v>-1.2683248229286848E-2</v>
      </c>
      <c r="BG107" s="4">
        <v>41425</v>
      </c>
      <c r="BH107">
        <v>910.12</v>
      </c>
      <c r="BI107" s="6">
        <f t="shared" si="55"/>
        <v>-3.7378630507900946E-2</v>
      </c>
      <c r="BJ107" s="4">
        <v>41425</v>
      </c>
      <c r="BK107">
        <v>262.9314</v>
      </c>
      <c r="BL107" s="6">
        <f t="shared" si="56"/>
        <v>-2.2427933583602622E-2</v>
      </c>
      <c r="BM107" s="4">
        <v>41425</v>
      </c>
      <c r="BN107">
        <v>134.3921</v>
      </c>
      <c r="BO107" s="6">
        <f t="shared" si="57"/>
        <v>-1.7133884619069534E-2</v>
      </c>
      <c r="BP107" s="4">
        <v>41425</v>
      </c>
      <c r="BQ107">
        <v>122.60899999999999</v>
      </c>
      <c r="BR107" s="6">
        <f t="shared" si="58"/>
        <v>1.2678196805259565E-2</v>
      </c>
      <c r="BU107" s="6" t="e">
        <f t="shared" si="59"/>
        <v>#DIV/0!</v>
      </c>
      <c r="BV107" s="4">
        <v>41394</v>
      </c>
      <c r="BW107">
        <v>155.89609999999999</v>
      </c>
      <c r="BX107" s="6">
        <f t="shared" si="60"/>
        <v>1.419056590516979E-2</v>
      </c>
      <c r="BY107" s="4">
        <v>41394</v>
      </c>
      <c r="BZ107">
        <v>853.56</v>
      </c>
      <c r="CA107" s="6">
        <f t="shared" si="61"/>
        <v>1.7669361184634018E-2</v>
      </c>
      <c r="CB107" s="4">
        <v>41394</v>
      </c>
      <c r="CC107">
        <v>155.89609999999999</v>
      </c>
      <c r="CD107" s="6">
        <f t="shared" si="62"/>
        <v>1.419056590516979E-2</v>
      </c>
      <c r="CE107" s="4">
        <v>41425</v>
      </c>
      <c r="CF107">
        <v>291.83120000000002</v>
      </c>
      <c r="CG107" s="6">
        <f t="shared" si="63"/>
        <v>8.8602895167876911E-3</v>
      </c>
      <c r="CH107" s="4">
        <v>41425</v>
      </c>
      <c r="CI107">
        <v>142.56610000000001</v>
      </c>
      <c r="CJ107" s="6">
        <f t="shared" si="64"/>
        <v>9.5403447852522585E-5</v>
      </c>
      <c r="CK107" s="4">
        <v>41425</v>
      </c>
      <c r="CL107">
        <v>427.03</v>
      </c>
      <c r="CM107" s="6">
        <f t="shared" si="65"/>
        <v>-1.3172185889584834E-2</v>
      </c>
      <c r="CN107" s="4">
        <v>41425</v>
      </c>
      <c r="CO107">
        <v>220.62</v>
      </c>
      <c r="CP107" s="6">
        <f t="shared" si="66"/>
        <v>1.2389867841409771E-2</v>
      </c>
    </row>
    <row r="108" spans="1:94" x14ac:dyDescent="0.35">
      <c r="A108" s="3">
        <v>41394</v>
      </c>
      <c r="B108" s="3"/>
      <c r="C108" s="3"/>
      <c r="D108" s="3"/>
      <c r="E108" s="3"/>
      <c r="F108" s="3"/>
      <c r="G108" s="3"/>
      <c r="H108" s="3"/>
      <c r="I108" s="3"/>
      <c r="Z108" s="7">
        <f t="shared" si="37"/>
        <v>-2.6221292294232812E-2</v>
      </c>
      <c r="AA108" s="7">
        <f t="shared" si="38"/>
        <v>7.9234159928608314E-3</v>
      </c>
      <c r="AB108" s="7">
        <f t="shared" si="39"/>
        <v>1.4708340297509725E-2</v>
      </c>
      <c r="AC108" s="7">
        <f t="shared" si="40"/>
        <v>2.7350074433059226E-2</v>
      </c>
      <c r="AD108" s="7">
        <f t="shared" si="41"/>
        <v>-2.7909977375074859E-2</v>
      </c>
      <c r="AE108" s="7">
        <f t="shared" si="42"/>
        <v>1.4918537762108117E-2</v>
      </c>
      <c r="AF108" s="7">
        <f t="shared" si="43"/>
        <v>3.0653499469777685E-3</v>
      </c>
      <c r="AG108" s="7">
        <v>0</v>
      </c>
      <c r="AH108" s="7">
        <f t="shared" si="45"/>
        <v>5.0239822578366372E-3</v>
      </c>
      <c r="AI108" s="7">
        <f t="shared" si="46"/>
        <v>9.7028940145423744E-3</v>
      </c>
      <c r="AJ108" s="7">
        <f t="shared" si="47"/>
        <v>5.0239822578366372E-3</v>
      </c>
      <c r="AK108" s="7">
        <f t="shared" si="48"/>
        <v>2.8279552156887273E-2</v>
      </c>
      <c r="AL108" s="7">
        <f t="shared" si="49"/>
        <v>1.2418020020387403E-4</v>
      </c>
      <c r="AM108" s="7">
        <f t="shared" si="50"/>
        <v>4.4567210603282557E-3</v>
      </c>
      <c r="AN108" s="7">
        <f t="shared" si="51"/>
        <v>4.4710762848582577E-3</v>
      </c>
      <c r="AU108" s="3"/>
      <c r="AV108" s="3"/>
      <c r="AW108" s="3"/>
      <c r="AX108" s="4">
        <v>41394</v>
      </c>
      <c r="AY108">
        <v>2279.54</v>
      </c>
      <c r="AZ108" s="6">
        <f t="shared" si="52"/>
        <v>-2.6221292294232812E-2</v>
      </c>
      <c r="BA108" s="4">
        <v>41394</v>
      </c>
      <c r="BB108">
        <v>372.72</v>
      </c>
      <c r="BC108" s="6">
        <f t="shared" si="53"/>
        <v>7.9234159928608314E-3</v>
      </c>
      <c r="BD108" s="4">
        <v>41394</v>
      </c>
      <c r="BE108">
        <v>607.1</v>
      </c>
      <c r="BF108" s="6">
        <f t="shared" si="54"/>
        <v>1.4708340297509725E-2</v>
      </c>
      <c r="BG108" s="4">
        <v>41394</v>
      </c>
      <c r="BH108">
        <v>945.46</v>
      </c>
      <c r="BI108" s="6">
        <f t="shared" si="55"/>
        <v>2.7350074433059226E-2</v>
      </c>
      <c r="BJ108" s="4">
        <v>41394</v>
      </c>
      <c r="BK108">
        <v>268.96370000000002</v>
      </c>
      <c r="BL108" s="6">
        <f t="shared" si="56"/>
        <v>-2.7909977375074859E-2</v>
      </c>
      <c r="BM108" s="4">
        <v>41394</v>
      </c>
      <c r="BN108">
        <v>136.73490000000001</v>
      </c>
      <c r="BO108" s="6">
        <f t="shared" si="57"/>
        <v>1.4918537762108117E-2</v>
      </c>
      <c r="BP108" s="4">
        <v>41394</v>
      </c>
      <c r="BQ108">
        <v>121.074</v>
      </c>
      <c r="BR108" s="6">
        <f t="shared" si="58"/>
        <v>3.0653499469777685E-3</v>
      </c>
      <c r="BU108" s="6" t="e">
        <f t="shared" si="59"/>
        <v>#DIV/0!</v>
      </c>
      <c r="BV108" s="4">
        <v>41364</v>
      </c>
      <c r="BW108">
        <v>153.7148</v>
      </c>
      <c r="BX108" s="6">
        <f t="shared" si="60"/>
        <v>5.0239822578366372E-3</v>
      </c>
      <c r="BY108" s="4">
        <v>41364</v>
      </c>
      <c r="BZ108">
        <v>838.74</v>
      </c>
      <c r="CA108" s="6">
        <f t="shared" si="61"/>
        <v>9.7028940145423744E-3</v>
      </c>
      <c r="CB108" s="4">
        <v>41364</v>
      </c>
      <c r="CC108">
        <v>153.7148</v>
      </c>
      <c r="CD108" s="6">
        <f t="shared" si="62"/>
        <v>5.0239822578366372E-3</v>
      </c>
      <c r="CE108" s="4">
        <v>41394</v>
      </c>
      <c r="CF108">
        <v>289.26819999999998</v>
      </c>
      <c r="CG108" s="6">
        <f t="shared" si="63"/>
        <v>2.8279552156887273E-2</v>
      </c>
      <c r="CH108" s="4">
        <v>41394</v>
      </c>
      <c r="CI108">
        <v>142.55250000000001</v>
      </c>
      <c r="CJ108" s="6">
        <f t="shared" si="64"/>
        <v>1.2418020020387403E-4</v>
      </c>
      <c r="CK108" s="4">
        <v>41394</v>
      </c>
      <c r="CL108">
        <v>432.73</v>
      </c>
      <c r="CM108" s="6">
        <f t="shared" si="65"/>
        <v>4.4567210603282557E-3</v>
      </c>
      <c r="CN108" s="4">
        <v>41394</v>
      </c>
      <c r="CO108">
        <v>217.92</v>
      </c>
      <c r="CP108" s="6">
        <f t="shared" si="66"/>
        <v>4.4710762848582577E-3</v>
      </c>
    </row>
    <row r="109" spans="1:94" x14ac:dyDescent="0.35">
      <c r="A109" s="3">
        <v>41364</v>
      </c>
      <c r="B109" s="3"/>
      <c r="C109" s="3"/>
      <c r="D109" s="3"/>
      <c r="E109" s="3"/>
      <c r="F109" s="3"/>
      <c r="G109" s="3"/>
      <c r="H109" s="3"/>
      <c r="I109" s="3"/>
      <c r="Z109" s="7">
        <f t="shared" si="37"/>
        <v>-5.4544999260896974E-2</v>
      </c>
      <c r="AA109" s="7">
        <f t="shared" si="38"/>
        <v>-2.4892545420984621E-2</v>
      </c>
      <c r="AB109" s="7">
        <f t="shared" si="39"/>
        <v>1.952832117783369E-2</v>
      </c>
      <c r="AC109" s="7">
        <f t="shared" si="40"/>
        <v>1.3345519010757903E-2</v>
      </c>
      <c r="AD109" s="7">
        <f t="shared" si="41"/>
        <v>6.738246818717185E-3</v>
      </c>
      <c r="AE109" s="7">
        <f t="shared" si="42"/>
        <v>3.3412533412524126E-4</v>
      </c>
      <c r="AF109" s="7">
        <f t="shared" si="43"/>
        <v>8.6741430314374729E-3</v>
      </c>
      <c r="AG109" s="7">
        <v>0</v>
      </c>
      <c r="AH109" s="7">
        <f t="shared" si="45"/>
        <v>-4.3051227249674522E-3</v>
      </c>
      <c r="AI109" s="7">
        <f t="shared" si="46"/>
        <v>2.9460059886022663E-3</v>
      </c>
      <c r="AJ109" s="7">
        <f t="shared" si="47"/>
        <v>-4.3051227249674522E-3</v>
      </c>
      <c r="AK109" s="7">
        <f t="shared" si="48"/>
        <v>7.7265069446857742E-3</v>
      </c>
      <c r="AL109" s="7">
        <f t="shared" si="49"/>
        <v>1.1998509658799734E-4</v>
      </c>
      <c r="AM109" s="7">
        <f t="shared" si="50"/>
        <v>4.3127564341664095E-3</v>
      </c>
      <c r="AN109" s="7">
        <f t="shared" si="51"/>
        <v>4.6114825916529544E-4</v>
      </c>
      <c r="AU109" s="3"/>
      <c r="AV109" s="3"/>
      <c r="AW109" s="3"/>
      <c r="AX109" s="4">
        <v>41362</v>
      </c>
      <c r="AY109">
        <v>2340.922</v>
      </c>
      <c r="AZ109" s="6">
        <f t="shared" si="52"/>
        <v>-5.4544999260896974E-2</v>
      </c>
      <c r="BA109" s="4">
        <v>41362</v>
      </c>
      <c r="BB109">
        <v>369.79</v>
      </c>
      <c r="BC109" s="6">
        <f t="shared" si="53"/>
        <v>-2.4892545420984621E-2</v>
      </c>
      <c r="BD109" s="4">
        <v>41362</v>
      </c>
      <c r="BE109">
        <v>598.29999999999995</v>
      </c>
      <c r="BF109" s="6">
        <f t="shared" si="54"/>
        <v>1.952832117783369E-2</v>
      </c>
      <c r="BG109" s="4">
        <v>41362</v>
      </c>
      <c r="BH109">
        <v>920.29</v>
      </c>
      <c r="BI109" s="6">
        <f t="shared" si="55"/>
        <v>1.3345519010757903E-2</v>
      </c>
      <c r="BJ109" s="4">
        <v>41362</v>
      </c>
      <c r="BK109">
        <v>276.68599999999998</v>
      </c>
      <c r="BL109" s="6">
        <f t="shared" si="56"/>
        <v>6.738246818717185E-3</v>
      </c>
      <c r="BM109" s="4">
        <v>41362</v>
      </c>
      <c r="BN109">
        <v>134.72499999999999</v>
      </c>
      <c r="BO109" s="6">
        <f t="shared" si="57"/>
        <v>3.3412533412524126E-4</v>
      </c>
      <c r="BP109" s="4">
        <v>41362</v>
      </c>
      <c r="BQ109">
        <v>120.70399999999999</v>
      </c>
      <c r="BR109" s="6">
        <f t="shared" si="58"/>
        <v>8.6741430314374729E-3</v>
      </c>
      <c r="BU109" s="6" t="e">
        <f t="shared" si="59"/>
        <v>#DIV/0!</v>
      </c>
      <c r="BV109" s="4">
        <v>41333</v>
      </c>
      <c r="BW109">
        <v>152.94640000000001</v>
      </c>
      <c r="BX109" s="6">
        <f t="shared" si="60"/>
        <v>-4.3051227249674522E-3</v>
      </c>
      <c r="BY109" s="4">
        <v>41333</v>
      </c>
      <c r="BZ109">
        <v>830.68</v>
      </c>
      <c r="CA109" s="6">
        <f t="shared" si="61"/>
        <v>2.9460059886022663E-3</v>
      </c>
      <c r="CB109" s="4">
        <v>41333</v>
      </c>
      <c r="CC109">
        <v>152.94640000000001</v>
      </c>
      <c r="CD109" s="6">
        <f t="shared" si="62"/>
        <v>-4.3051227249674522E-3</v>
      </c>
      <c r="CE109" s="4">
        <v>41364</v>
      </c>
      <c r="CF109">
        <v>281.31279999999998</v>
      </c>
      <c r="CG109" s="6">
        <f t="shared" si="63"/>
        <v>7.7265069446857742E-3</v>
      </c>
      <c r="CH109" s="4">
        <v>41362</v>
      </c>
      <c r="CI109">
        <v>142.53479999999999</v>
      </c>
      <c r="CJ109" s="6">
        <f t="shared" si="64"/>
        <v>1.1998509658799734E-4</v>
      </c>
      <c r="CK109" s="4">
        <v>41364</v>
      </c>
      <c r="CL109">
        <v>430.81</v>
      </c>
      <c r="CM109" s="6">
        <f t="shared" si="65"/>
        <v>4.3127564341664095E-3</v>
      </c>
      <c r="CN109" s="4">
        <v>41364</v>
      </c>
      <c r="CO109">
        <v>216.95</v>
      </c>
      <c r="CP109" s="6">
        <f t="shared" si="66"/>
        <v>4.6114825916529544E-4</v>
      </c>
    </row>
    <row r="110" spans="1:94" x14ac:dyDescent="0.35">
      <c r="A110" s="3">
        <v>41333</v>
      </c>
      <c r="B110" s="3"/>
      <c r="C110" s="3"/>
      <c r="D110" s="3"/>
      <c r="E110" s="3"/>
      <c r="F110" s="3"/>
      <c r="G110" s="3"/>
      <c r="H110" s="3"/>
      <c r="I110" s="3"/>
      <c r="Z110" s="7">
        <f t="shared" si="37"/>
        <v>-8.3541830791246038E-3</v>
      </c>
      <c r="AA110" s="7">
        <f t="shared" si="38"/>
        <v>-5.2777500249775192E-2</v>
      </c>
      <c r="AB110" s="7">
        <f t="shared" si="39"/>
        <v>-3.7825252906166382E-2</v>
      </c>
      <c r="AC110" s="7">
        <f t="shared" si="40"/>
        <v>3.0699564191029548E-2</v>
      </c>
      <c r="AD110" s="7">
        <f t="shared" si="41"/>
        <v>-4.0867983552996721E-2</v>
      </c>
      <c r="AE110" s="7">
        <f t="shared" si="42"/>
        <v>1.3341680034430162E-2</v>
      </c>
      <c r="AF110" s="7">
        <f t="shared" si="43"/>
        <v>8.6225061739841052E-3</v>
      </c>
      <c r="AG110" s="7">
        <v>0</v>
      </c>
      <c r="AH110" s="7">
        <f t="shared" si="45"/>
        <v>3.1554863409776084E-2</v>
      </c>
      <c r="AI110" s="7">
        <f t="shared" si="46"/>
        <v>8.8185140073081727E-3</v>
      </c>
      <c r="AJ110" s="7">
        <f t="shared" si="47"/>
        <v>3.1554863409776084E-2</v>
      </c>
      <c r="AK110" s="7">
        <f t="shared" si="48"/>
        <v>9.4433298956694781E-3</v>
      </c>
      <c r="AL110" s="7">
        <f t="shared" si="49"/>
        <v>1.129811875796093E-4</v>
      </c>
      <c r="AM110" s="7">
        <f t="shared" si="50"/>
        <v>-5.4946328796976899E-3</v>
      </c>
      <c r="AN110" s="7">
        <f t="shared" si="51"/>
        <v>-3.8586981487436418E-3</v>
      </c>
      <c r="AU110" s="3"/>
      <c r="AV110" s="3"/>
      <c r="AW110" s="3"/>
      <c r="AX110" s="4">
        <v>41333</v>
      </c>
      <c r="AY110">
        <v>2475.9740000000002</v>
      </c>
      <c r="AZ110" s="6">
        <f t="shared" si="52"/>
        <v>-8.3541830791246038E-3</v>
      </c>
      <c r="BA110" s="4">
        <v>41333</v>
      </c>
      <c r="BB110">
        <v>379.23</v>
      </c>
      <c r="BC110" s="6">
        <f t="shared" si="53"/>
        <v>-5.2777500249775192E-2</v>
      </c>
      <c r="BD110" s="4">
        <v>41333</v>
      </c>
      <c r="BE110">
        <v>586.84</v>
      </c>
      <c r="BF110" s="6">
        <f t="shared" si="54"/>
        <v>-3.7825252906166382E-2</v>
      </c>
      <c r="BG110" s="4">
        <v>41333</v>
      </c>
      <c r="BH110">
        <v>908.17</v>
      </c>
      <c r="BI110" s="6">
        <f t="shared" si="55"/>
        <v>3.0699564191029548E-2</v>
      </c>
      <c r="BJ110" s="4">
        <v>41333</v>
      </c>
      <c r="BK110">
        <v>274.83409999999998</v>
      </c>
      <c r="BL110" s="6">
        <f t="shared" si="56"/>
        <v>-4.0867983552996721E-2</v>
      </c>
      <c r="BM110" s="4">
        <v>41333</v>
      </c>
      <c r="BN110">
        <v>134.68</v>
      </c>
      <c r="BO110" s="6">
        <f t="shared" si="57"/>
        <v>1.3341680034430162E-2</v>
      </c>
      <c r="BP110" s="4">
        <v>41333</v>
      </c>
      <c r="BQ110">
        <v>119.666</v>
      </c>
      <c r="BR110" s="6">
        <f t="shared" si="58"/>
        <v>8.6225061739841052E-3</v>
      </c>
      <c r="BU110" s="6" t="e">
        <f t="shared" si="59"/>
        <v>#DIV/0!</v>
      </c>
      <c r="BV110" s="4">
        <v>41305</v>
      </c>
      <c r="BW110">
        <v>153.60769999999999</v>
      </c>
      <c r="BX110" s="6">
        <f t="shared" si="60"/>
        <v>3.1554863409776084E-2</v>
      </c>
      <c r="BY110" s="4">
        <v>41305</v>
      </c>
      <c r="BZ110">
        <v>828.24</v>
      </c>
      <c r="CA110" s="6">
        <f t="shared" si="61"/>
        <v>8.8185140073081727E-3</v>
      </c>
      <c r="CB110" s="4">
        <v>41305</v>
      </c>
      <c r="CC110">
        <v>153.60769999999999</v>
      </c>
      <c r="CD110" s="6">
        <f t="shared" si="62"/>
        <v>3.1554863409776084E-2</v>
      </c>
      <c r="CE110" s="4">
        <v>41333</v>
      </c>
      <c r="CF110">
        <v>279.15589999999997</v>
      </c>
      <c r="CG110" s="6">
        <f t="shared" si="63"/>
        <v>9.4433298956694781E-3</v>
      </c>
      <c r="CH110" s="4">
        <v>41333</v>
      </c>
      <c r="CI110">
        <v>142.51769999999999</v>
      </c>
      <c r="CJ110" s="6">
        <f t="shared" si="64"/>
        <v>1.129811875796093E-4</v>
      </c>
      <c r="CK110" s="4">
        <v>41333</v>
      </c>
      <c r="CL110">
        <v>428.96</v>
      </c>
      <c r="CM110" s="6">
        <f t="shared" si="65"/>
        <v>-5.4946328796976899E-3</v>
      </c>
      <c r="CN110" s="4">
        <v>41333</v>
      </c>
      <c r="CO110">
        <v>216.85</v>
      </c>
      <c r="CP110" s="6">
        <f t="shared" si="66"/>
        <v>-3.8586981487436418E-3</v>
      </c>
    </row>
    <row r="111" spans="1:94" x14ac:dyDescent="0.35">
      <c r="A111" s="3">
        <v>41305</v>
      </c>
      <c r="B111" s="3"/>
      <c r="C111" s="3"/>
      <c r="D111" s="3"/>
      <c r="E111" s="3"/>
      <c r="F111" s="3"/>
      <c r="G111" s="3"/>
      <c r="H111" s="3"/>
      <c r="I111" s="3"/>
      <c r="Z111" s="7">
        <f t="shared" si="37"/>
        <v>5.0838391120684411E-2</v>
      </c>
      <c r="AA111" s="7">
        <f t="shared" si="38"/>
        <v>-7.019023289268048E-3</v>
      </c>
      <c r="AB111" s="7">
        <v>0</v>
      </c>
      <c r="AC111" s="7">
        <f t="shared" si="40"/>
        <v>1.2130123139128906E-2</v>
      </c>
      <c r="AD111" s="7">
        <f t="shared" si="41"/>
        <v>2.397259539687854E-2</v>
      </c>
      <c r="AE111" s="7">
        <f t="shared" si="42"/>
        <v>-2.6309983535622475E-3</v>
      </c>
      <c r="AF111" s="7">
        <f t="shared" si="43"/>
        <v>3.3828641018919148E-3</v>
      </c>
      <c r="AG111" s="7">
        <v>0</v>
      </c>
      <c r="AH111" s="7">
        <f t="shared" si="45"/>
        <v>1.7980049057006203E-2</v>
      </c>
      <c r="AI111" s="7">
        <f t="shared" si="46"/>
        <v>1.2705069692857967E-2</v>
      </c>
      <c r="AJ111" s="7">
        <f t="shared" si="47"/>
        <v>1.7980049057006203E-2</v>
      </c>
      <c r="AK111" s="7">
        <f t="shared" si="48"/>
        <v>3.8312264422620167E-2</v>
      </c>
      <c r="AL111" s="7">
        <f t="shared" si="49"/>
        <v>1.2141688593063143E-4</v>
      </c>
      <c r="AM111" s="7">
        <f t="shared" si="50"/>
        <v>1.1941629129129071E-2</v>
      </c>
      <c r="AN111" s="7">
        <f t="shared" si="51"/>
        <v>-1.497737556561087E-2</v>
      </c>
      <c r="AU111" s="3"/>
      <c r="AV111" s="3"/>
      <c r="AW111" s="3"/>
      <c r="AX111" s="4">
        <v>41305</v>
      </c>
      <c r="AY111">
        <v>2496.8330000000001</v>
      </c>
      <c r="AZ111" s="6">
        <f t="shared" si="52"/>
        <v>5.0838391120684411E-2</v>
      </c>
      <c r="BA111" s="4">
        <v>41305</v>
      </c>
      <c r="BB111">
        <v>400.36</v>
      </c>
      <c r="BC111" s="6">
        <f t="shared" si="53"/>
        <v>-7.019023289268048E-3</v>
      </c>
      <c r="BD111" s="4">
        <v>41305</v>
      </c>
      <c r="BE111">
        <v>609.91</v>
      </c>
      <c r="BF111" s="6" t="e">
        <f t="shared" si="54"/>
        <v>#DIV/0!</v>
      </c>
      <c r="BG111" s="4">
        <v>41305</v>
      </c>
      <c r="BH111">
        <v>881.12</v>
      </c>
      <c r="BI111" s="6">
        <f t="shared" si="55"/>
        <v>1.2130123139128906E-2</v>
      </c>
      <c r="BJ111" s="4">
        <v>41305</v>
      </c>
      <c r="BK111">
        <v>286.5446</v>
      </c>
      <c r="BL111" s="6">
        <f t="shared" si="56"/>
        <v>2.397259539687854E-2</v>
      </c>
      <c r="BM111" s="4">
        <v>41305</v>
      </c>
      <c r="BN111">
        <v>132.9068</v>
      </c>
      <c r="BO111" s="6">
        <f t="shared" si="57"/>
        <v>-2.6309983535622475E-3</v>
      </c>
      <c r="BP111" s="4">
        <v>41305</v>
      </c>
      <c r="BQ111">
        <v>118.643</v>
      </c>
      <c r="BR111" s="6">
        <f t="shared" si="58"/>
        <v>3.3828641018919148E-3</v>
      </c>
      <c r="BU111" s="6" t="e">
        <f t="shared" si="59"/>
        <v>#DIV/0!</v>
      </c>
      <c r="BV111" s="4">
        <v>41274</v>
      </c>
      <c r="BW111">
        <v>148.90889999999999</v>
      </c>
      <c r="BX111" s="6">
        <f t="shared" si="60"/>
        <v>1.7980049057006203E-2</v>
      </c>
      <c r="BY111" s="4">
        <v>41274</v>
      </c>
      <c r="BZ111">
        <v>821</v>
      </c>
      <c r="CA111" s="6">
        <f t="shared" si="61"/>
        <v>1.2705069692857967E-2</v>
      </c>
      <c r="CB111" s="4">
        <v>41274</v>
      </c>
      <c r="CC111">
        <v>148.90889999999999</v>
      </c>
      <c r="CD111" s="6">
        <f t="shared" si="62"/>
        <v>1.7980049057006203E-2</v>
      </c>
      <c r="CE111" s="4">
        <v>41305</v>
      </c>
      <c r="CF111">
        <v>276.5444</v>
      </c>
      <c r="CG111" s="6">
        <f t="shared" si="63"/>
        <v>3.8312264422620167E-2</v>
      </c>
      <c r="CH111" s="4">
        <v>41305</v>
      </c>
      <c r="CI111">
        <v>142.5016</v>
      </c>
      <c r="CJ111" s="6">
        <f t="shared" si="64"/>
        <v>1.2141688593063143E-4</v>
      </c>
      <c r="CK111" s="4">
        <v>41305</v>
      </c>
      <c r="CL111">
        <v>431.33</v>
      </c>
      <c r="CM111" s="6">
        <f t="shared" si="65"/>
        <v>1.1941629129129071E-2</v>
      </c>
      <c r="CN111" s="4">
        <v>41305</v>
      </c>
      <c r="CO111">
        <v>217.69</v>
      </c>
      <c r="CP111" s="6">
        <f t="shared" si="66"/>
        <v>-1.497737556561087E-2</v>
      </c>
    </row>
    <row r="112" spans="1:94" x14ac:dyDescent="0.35">
      <c r="A112" s="3">
        <v>41274</v>
      </c>
      <c r="B112" s="3"/>
      <c r="C112" s="3"/>
      <c r="D112" s="3"/>
      <c r="E112" s="3"/>
      <c r="F112" s="3"/>
      <c r="G112" s="3"/>
      <c r="H112" s="3"/>
      <c r="I112" s="3"/>
      <c r="Z112" s="7">
        <f t="shared" si="37"/>
        <v>0.1460488972836772</v>
      </c>
      <c r="AA112" s="7">
        <f t="shared" si="38"/>
        <v>5.6716026733062468E-2</v>
      </c>
      <c r="AB112" s="7">
        <v>0</v>
      </c>
      <c r="AC112" s="7">
        <f t="shared" si="40"/>
        <v>3.3097179204196171E-2</v>
      </c>
      <c r="AD112" s="7">
        <f t="shared" si="41"/>
        <v>-2.6071322172074154E-2</v>
      </c>
      <c r="AE112" s="7">
        <f t="shared" si="42"/>
        <v>1.007594288100859E-2</v>
      </c>
      <c r="AF112" s="7">
        <f t="shared" si="43"/>
        <v>-1.5452687754378847E-3</v>
      </c>
      <c r="AG112" s="7">
        <v>0</v>
      </c>
      <c r="AH112" s="7">
        <f t="shared" si="45"/>
        <v>7.562289529820943E-3</v>
      </c>
      <c r="AI112" s="7">
        <f t="shared" si="46"/>
        <v>7.2058640824948046E-3</v>
      </c>
      <c r="AJ112" s="7">
        <f t="shared" si="47"/>
        <v>7.562289529820943E-3</v>
      </c>
      <c r="AK112" s="7">
        <f t="shared" si="48"/>
        <v>3.1032758112105843E-2</v>
      </c>
      <c r="AL112" s="7">
        <f t="shared" si="49"/>
        <v>1.4319417059335796E-4</v>
      </c>
      <c r="AM112" s="7">
        <f t="shared" si="50"/>
        <v>2.6817219477769613E-3</v>
      </c>
      <c r="AN112" s="7">
        <f t="shared" si="51"/>
        <v>-1.8096272167929806E-4</v>
      </c>
      <c r="AU112" s="3"/>
      <c r="AV112" s="3"/>
      <c r="AW112" s="3"/>
      <c r="AX112" s="4">
        <v>41274</v>
      </c>
      <c r="AY112">
        <v>2376.0390000000002</v>
      </c>
      <c r="AZ112" s="6">
        <f t="shared" si="52"/>
        <v>0.1460488972836772</v>
      </c>
      <c r="BA112" s="4">
        <v>41274</v>
      </c>
      <c r="BB112">
        <v>403.19</v>
      </c>
      <c r="BC112" s="6">
        <f t="shared" si="53"/>
        <v>5.6716026733062468E-2</v>
      </c>
      <c r="BF112" s="6" t="e">
        <f t="shared" si="54"/>
        <v>#DIV/0!</v>
      </c>
      <c r="BG112" s="4">
        <v>41274</v>
      </c>
      <c r="BH112">
        <v>870.56</v>
      </c>
      <c r="BI112" s="6">
        <f t="shared" si="55"/>
        <v>3.3097179204196171E-2</v>
      </c>
      <c r="BJ112" s="4">
        <v>41274</v>
      </c>
      <c r="BK112">
        <v>279.83620000000002</v>
      </c>
      <c r="BL112" s="6">
        <f t="shared" si="56"/>
        <v>-2.6071322172074154E-2</v>
      </c>
      <c r="BM112" s="4">
        <v>41274</v>
      </c>
      <c r="BN112">
        <v>133.25739999999999</v>
      </c>
      <c r="BO112" s="6">
        <f t="shared" si="57"/>
        <v>1.007594288100859E-2</v>
      </c>
      <c r="BP112" s="4">
        <v>41274</v>
      </c>
      <c r="BQ112">
        <v>118.24299999999999</v>
      </c>
      <c r="BR112" s="6">
        <f t="shared" si="58"/>
        <v>-1.5452687754378847E-3</v>
      </c>
      <c r="BU112" s="6" t="e">
        <f t="shared" si="59"/>
        <v>#DIV/0!</v>
      </c>
      <c r="BV112" s="4">
        <v>41243</v>
      </c>
      <c r="BW112">
        <v>146.27879999999999</v>
      </c>
      <c r="BX112" s="6">
        <f t="shared" si="60"/>
        <v>7.562289529820943E-3</v>
      </c>
      <c r="BY112" s="4">
        <v>41243</v>
      </c>
      <c r="BZ112">
        <v>810.7</v>
      </c>
      <c r="CA112" s="6">
        <f t="shared" si="61"/>
        <v>7.2058640824948046E-3</v>
      </c>
      <c r="CB112" s="4">
        <v>41243</v>
      </c>
      <c r="CC112">
        <v>146.27879999999999</v>
      </c>
      <c r="CD112" s="6">
        <f t="shared" si="62"/>
        <v>7.562289529820943E-3</v>
      </c>
      <c r="CE112" s="4">
        <v>41274</v>
      </c>
      <c r="CF112">
        <v>266.34030000000001</v>
      </c>
      <c r="CG112" s="6">
        <f t="shared" si="63"/>
        <v>3.1032758112105843E-2</v>
      </c>
      <c r="CH112" s="4">
        <v>41274</v>
      </c>
      <c r="CI112">
        <v>142.48429999999999</v>
      </c>
      <c r="CJ112" s="6">
        <f t="shared" si="64"/>
        <v>1.4319417059335796E-4</v>
      </c>
      <c r="CK112" s="4">
        <v>41274</v>
      </c>
      <c r="CL112">
        <v>426.24</v>
      </c>
      <c r="CM112" s="6">
        <f t="shared" si="65"/>
        <v>2.6817219477769613E-3</v>
      </c>
      <c r="CN112" s="4">
        <v>41274</v>
      </c>
      <c r="CO112">
        <v>221</v>
      </c>
      <c r="CP112" s="6">
        <f t="shared" si="66"/>
        <v>-1.8096272167929806E-4</v>
      </c>
    </row>
    <row r="113" spans="1:94" x14ac:dyDescent="0.35">
      <c r="A113" s="3">
        <v>41243</v>
      </c>
      <c r="B113" s="3"/>
      <c r="C113" s="3"/>
      <c r="D113" s="3"/>
      <c r="E113" s="3"/>
      <c r="F113" s="3"/>
      <c r="G113" s="3"/>
      <c r="H113" s="3"/>
      <c r="I113" s="3"/>
      <c r="Z113" s="7">
        <f t="shared" si="37"/>
        <v>-4.3039241389751383E-2</v>
      </c>
      <c r="AA113" s="7">
        <f t="shared" si="38"/>
        <v>-4.8252477829941734E-3</v>
      </c>
      <c r="AB113" s="7">
        <v>0</v>
      </c>
      <c r="AC113" s="7">
        <f t="shared" si="40"/>
        <v>-2.5567273889422508E-3</v>
      </c>
      <c r="AD113" s="7">
        <f t="shared" si="41"/>
        <v>5.1605444687818816E-4</v>
      </c>
      <c r="AE113" s="7">
        <f t="shared" si="42"/>
        <v>1.5240758582690304E-2</v>
      </c>
      <c r="AF113" s="7">
        <f t="shared" si="43"/>
        <v>6.330673600666247E-3</v>
      </c>
      <c r="AG113" s="7">
        <v>0</v>
      </c>
      <c r="AH113" s="7">
        <f t="shared" si="45"/>
        <v>-6.0921295193607221E-4</v>
      </c>
      <c r="AI113" s="7">
        <f t="shared" si="46"/>
        <v>-7.3012505858267834E-3</v>
      </c>
      <c r="AJ113" s="7">
        <f t="shared" si="47"/>
        <v>-6.0921295193607221E-4</v>
      </c>
      <c r="AK113" s="7">
        <f t="shared" si="48"/>
        <v>1.4244443763894082E-2</v>
      </c>
      <c r="AL113" s="7">
        <f t="shared" si="49"/>
        <v>1.347891497541409E-4</v>
      </c>
      <c r="AM113" s="7">
        <f t="shared" si="50"/>
        <v>1.2483218315001757E-3</v>
      </c>
      <c r="AN113" s="7">
        <f t="shared" si="51"/>
        <v>-6.3385030343897355E-3</v>
      </c>
      <c r="AU113" s="3"/>
      <c r="AV113" s="3"/>
      <c r="AW113" s="3"/>
      <c r="AX113" s="4">
        <v>41243</v>
      </c>
      <c r="AY113">
        <v>2073.2440000000001</v>
      </c>
      <c r="AZ113" s="6">
        <f t="shared" si="52"/>
        <v>-4.3039241389751383E-2</v>
      </c>
      <c r="BA113" s="4">
        <v>41243</v>
      </c>
      <c r="BB113">
        <v>381.55</v>
      </c>
      <c r="BC113" s="6">
        <f t="shared" si="53"/>
        <v>-4.8252477829941734E-3</v>
      </c>
      <c r="BF113" s="6" t="e">
        <f t="shared" si="54"/>
        <v>#DIV/0!</v>
      </c>
      <c r="BG113" s="4">
        <v>41243</v>
      </c>
      <c r="BH113">
        <v>842.67</v>
      </c>
      <c r="BI113" s="6">
        <f t="shared" si="55"/>
        <v>-2.5567273889422508E-3</v>
      </c>
      <c r="BJ113" s="4">
        <v>41243</v>
      </c>
      <c r="BK113">
        <v>287.3272</v>
      </c>
      <c r="BL113" s="6">
        <f t="shared" si="56"/>
        <v>5.1605444687818816E-4</v>
      </c>
      <c r="BM113" s="4">
        <v>41243</v>
      </c>
      <c r="BN113">
        <v>131.9281</v>
      </c>
      <c r="BO113" s="6">
        <f t="shared" si="57"/>
        <v>1.5240758582690304E-2</v>
      </c>
      <c r="BP113" s="4">
        <v>41243</v>
      </c>
      <c r="BQ113">
        <v>118.426</v>
      </c>
      <c r="BR113" s="6">
        <f t="shared" si="58"/>
        <v>6.330673600666247E-3</v>
      </c>
      <c r="BU113" s="6" t="e">
        <f t="shared" si="59"/>
        <v>#DIV/0!</v>
      </c>
      <c r="BV113" s="4">
        <v>41213</v>
      </c>
      <c r="BW113">
        <v>145.18090000000001</v>
      </c>
      <c r="BX113" s="6">
        <f t="shared" si="60"/>
        <v>-6.0921295193607221E-4</v>
      </c>
      <c r="BY113" s="4">
        <v>41213</v>
      </c>
      <c r="BZ113">
        <v>804.9</v>
      </c>
      <c r="CA113" s="6">
        <f t="shared" si="61"/>
        <v>-7.3012505858267834E-3</v>
      </c>
      <c r="CB113" s="4">
        <v>41213</v>
      </c>
      <c r="CC113">
        <v>145.18090000000001</v>
      </c>
      <c r="CD113" s="6">
        <f t="shared" si="62"/>
        <v>-6.0921295193607221E-4</v>
      </c>
      <c r="CE113" s="4">
        <v>41243</v>
      </c>
      <c r="CF113">
        <v>258.32380000000001</v>
      </c>
      <c r="CG113" s="6">
        <f t="shared" si="63"/>
        <v>1.4244443763894082E-2</v>
      </c>
      <c r="CH113" s="4">
        <v>41243</v>
      </c>
      <c r="CI113">
        <v>142.4639</v>
      </c>
      <c r="CJ113" s="6">
        <f t="shared" si="64"/>
        <v>1.347891497541409E-4</v>
      </c>
      <c r="CK113" s="4">
        <v>41243</v>
      </c>
      <c r="CL113">
        <v>425.1</v>
      </c>
      <c r="CM113" s="6">
        <f t="shared" si="65"/>
        <v>1.2483218315001757E-3</v>
      </c>
      <c r="CN113" s="4">
        <v>41243</v>
      </c>
      <c r="CO113">
        <v>221.04</v>
      </c>
      <c r="CP113" s="6">
        <f t="shared" si="66"/>
        <v>-6.3385030343897355E-3</v>
      </c>
    </row>
    <row r="114" spans="1:94" x14ac:dyDescent="0.35">
      <c r="A114" s="3">
        <v>41213</v>
      </c>
      <c r="B114" s="3"/>
      <c r="C114" s="3"/>
      <c r="D114" s="3"/>
      <c r="E114" s="3"/>
      <c r="F114" s="3"/>
      <c r="G114" s="3"/>
      <c r="H114" s="3"/>
      <c r="I114" s="3"/>
      <c r="Z114" s="7">
        <f t="shared" si="37"/>
        <v>-8.3384255540222135E-3</v>
      </c>
      <c r="AA114" s="7">
        <f t="shared" si="38"/>
        <v>1.0516327982920725E-2</v>
      </c>
      <c r="AB114" s="7">
        <v>0</v>
      </c>
      <c r="AC114" s="7">
        <f t="shared" si="40"/>
        <v>3.8975699601926047E-3</v>
      </c>
      <c r="AD114" s="7">
        <f t="shared" si="41"/>
        <v>-3.8728806637808574E-2</v>
      </c>
      <c r="AE114" s="7">
        <f t="shared" si="42"/>
        <v>1.8494700516271445E-2</v>
      </c>
      <c r="AF114" s="7">
        <f t="shared" si="43"/>
        <v>4.3356286661567573E-4</v>
      </c>
      <c r="AG114" s="7">
        <v>0</v>
      </c>
      <c r="AH114" s="7">
        <f t="shared" si="45"/>
        <v>1.9448694016758129E-2</v>
      </c>
      <c r="AI114" s="7">
        <f t="shared" si="46"/>
        <v>5.9926301815159504E-3</v>
      </c>
      <c r="AJ114" s="7">
        <f t="shared" si="47"/>
        <v>1.9448694016758129E-2</v>
      </c>
      <c r="AK114" s="7">
        <f t="shared" si="48"/>
        <v>7.7962057647525881E-3</v>
      </c>
      <c r="AL114" s="7">
        <f t="shared" si="49"/>
        <v>1.3902063473454144E-4</v>
      </c>
      <c r="AM114" s="7">
        <f t="shared" si="50"/>
        <v>-1.7130819269856781E-2</v>
      </c>
      <c r="AN114" s="7">
        <f t="shared" si="51"/>
        <v>-1.3612983327421167E-2</v>
      </c>
      <c r="AU114" s="3"/>
      <c r="AV114" s="3"/>
      <c r="AW114" s="3"/>
      <c r="AX114" s="4">
        <v>41213</v>
      </c>
      <c r="AY114">
        <v>2166.4879999999998</v>
      </c>
      <c r="AZ114" s="6">
        <f t="shared" si="52"/>
        <v>-8.3384255540222135E-3</v>
      </c>
      <c r="BA114" s="4">
        <v>41213</v>
      </c>
      <c r="BB114">
        <v>383.4</v>
      </c>
      <c r="BC114" s="6">
        <f t="shared" si="53"/>
        <v>1.0516327982920725E-2</v>
      </c>
      <c r="BF114" s="6" t="e">
        <f t="shared" si="54"/>
        <v>#DIV/0!</v>
      </c>
      <c r="BG114" s="4">
        <v>41213</v>
      </c>
      <c r="BH114">
        <v>844.83</v>
      </c>
      <c r="BI114" s="6">
        <f t="shared" si="55"/>
        <v>3.8975699601926047E-3</v>
      </c>
      <c r="BJ114" s="4">
        <v>41213</v>
      </c>
      <c r="BK114">
        <v>287.17899999999997</v>
      </c>
      <c r="BL114" s="6">
        <f t="shared" si="56"/>
        <v>-3.8728806637808574E-2</v>
      </c>
      <c r="BM114" s="4">
        <v>41213</v>
      </c>
      <c r="BN114">
        <v>129.94759999999999</v>
      </c>
      <c r="BO114" s="6">
        <f t="shared" si="57"/>
        <v>1.8494700516271445E-2</v>
      </c>
      <c r="BP114" s="4">
        <v>41213</v>
      </c>
      <c r="BQ114">
        <v>117.681</v>
      </c>
      <c r="BR114" s="6">
        <f t="shared" si="58"/>
        <v>4.3356286661567573E-4</v>
      </c>
      <c r="BU114" s="6" t="e">
        <f t="shared" si="59"/>
        <v>#DIV/0!</v>
      </c>
      <c r="BV114" s="4">
        <v>41182</v>
      </c>
      <c r="BW114">
        <v>145.26939999999999</v>
      </c>
      <c r="BX114" s="6">
        <f t="shared" si="60"/>
        <v>1.9448694016758129E-2</v>
      </c>
      <c r="BY114" s="4">
        <v>41182</v>
      </c>
      <c r="BZ114">
        <v>810.82</v>
      </c>
      <c r="CA114" s="6">
        <f t="shared" si="61"/>
        <v>5.9926301815159504E-3</v>
      </c>
      <c r="CB114" s="4">
        <v>41182</v>
      </c>
      <c r="CC114">
        <v>145.26939999999999</v>
      </c>
      <c r="CD114" s="6">
        <f t="shared" si="62"/>
        <v>1.9448694016758129E-2</v>
      </c>
      <c r="CE114" s="4">
        <v>41213</v>
      </c>
      <c r="CF114">
        <v>254.69579999999999</v>
      </c>
      <c r="CG114" s="6">
        <f t="shared" si="63"/>
        <v>7.7962057647525881E-3</v>
      </c>
      <c r="CH114" s="4">
        <v>41213</v>
      </c>
      <c r="CI114">
        <v>142.44470000000001</v>
      </c>
      <c r="CJ114" s="6">
        <f t="shared" si="64"/>
        <v>1.3902063473454144E-4</v>
      </c>
      <c r="CK114" s="4">
        <v>41213</v>
      </c>
      <c r="CL114">
        <v>424.57</v>
      </c>
      <c r="CM114" s="6">
        <f t="shared" si="65"/>
        <v>-1.7130819269856781E-2</v>
      </c>
      <c r="CN114" s="4">
        <v>41213</v>
      </c>
      <c r="CO114">
        <v>222.45</v>
      </c>
      <c r="CP114" s="6">
        <f t="shared" si="66"/>
        <v>-1.3612983327421167E-2</v>
      </c>
    </row>
    <row r="115" spans="1:94" x14ac:dyDescent="0.35">
      <c r="A115" s="3">
        <v>41182</v>
      </c>
      <c r="B115" s="3"/>
      <c r="C115" s="3"/>
      <c r="D115" s="3"/>
      <c r="E115" s="3"/>
      <c r="F115" s="3"/>
      <c r="G115" s="3"/>
      <c r="H115" s="3"/>
      <c r="I115" s="3"/>
      <c r="Z115" s="7">
        <f t="shared" si="37"/>
        <v>1.8841078503794163E-2</v>
      </c>
      <c r="AA115" s="7">
        <f t="shared" si="38"/>
        <v>4.8847238347984781E-2</v>
      </c>
      <c r="AB115" s="7">
        <v>0</v>
      </c>
      <c r="AC115" s="7">
        <f t="shared" si="40"/>
        <v>3.6072637734687538E-2</v>
      </c>
      <c r="AD115" s="7">
        <f t="shared" si="41"/>
        <v>1.7055599982705612E-2</v>
      </c>
      <c r="AE115" s="7">
        <f t="shared" si="42"/>
        <v>2.6553735046778659E-2</v>
      </c>
      <c r="AF115" s="7">
        <f t="shared" si="43"/>
        <v>1.2342001106523898E-3</v>
      </c>
      <c r="AG115" s="7">
        <v>0</v>
      </c>
      <c r="AH115" s="7">
        <f t="shared" si="45"/>
        <v>1.2873266807357201E-2</v>
      </c>
      <c r="AI115" s="7">
        <f t="shared" si="46"/>
        <v>3.77353790973395E-3</v>
      </c>
      <c r="AJ115" s="7">
        <f t="shared" si="47"/>
        <v>1.2873266807357201E-2</v>
      </c>
      <c r="AK115" s="7">
        <f t="shared" si="48"/>
        <v>2.3769554780120432E-2</v>
      </c>
      <c r="AL115" s="7">
        <f t="shared" si="49"/>
        <v>1.1656623946786143E-4</v>
      </c>
      <c r="AM115" s="7">
        <f t="shared" si="50"/>
        <v>-4.287393679551799E-3</v>
      </c>
      <c r="AN115" s="7">
        <f t="shared" si="51"/>
        <v>-1.3645906228131457E-2</v>
      </c>
      <c r="AU115" s="3"/>
      <c r="AV115" s="3"/>
      <c r="AW115" s="3"/>
      <c r="AX115" s="4">
        <v>41180</v>
      </c>
      <c r="AY115">
        <v>2184.7049999999999</v>
      </c>
      <c r="AZ115" s="6">
        <f t="shared" si="52"/>
        <v>1.8841078503794163E-2</v>
      </c>
      <c r="BA115" s="4">
        <v>41180</v>
      </c>
      <c r="BB115">
        <v>379.41</v>
      </c>
      <c r="BC115" s="6">
        <f t="shared" si="53"/>
        <v>4.8847238347984781E-2</v>
      </c>
      <c r="BF115" s="6" t="e">
        <f t="shared" si="54"/>
        <v>#DIV/0!</v>
      </c>
      <c r="BG115" s="4">
        <v>41180</v>
      </c>
      <c r="BH115">
        <v>841.55</v>
      </c>
      <c r="BI115" s="6">
        <f t="shared" si="55"/>
        <v>3.6072637734687538E-2</v>
      </c>
      <c r="BJ115" s="4">
        <v>41180</v>
      </c>
      <c r="BK115">
        <v>298.74919999999997</v>
      </c>
      <c r="BL115" s="6">
        <f t="shared" si="56"/>
        <v>1.7055599982705612E-2</v>
      </c>
      <c r="BM115" s="4">
        <v>41180</v>
      </c>
      <c r="BN115">
        <v>127.5879</v>
      </c>
      <c r="BO115" s="6">
        <f t="shared" si="57"/>
        <v>2.6553735046778659E-2</v>
      </c>
      <c r="BP115" s="4">
        <v>41180</v>
      </c>
      <c r="BQ115">
        <v>117.63</v>
      </c>
      <c r="BR115" s="6">
        <f t="shared" si="58"/>
        <v>1.2342001106523898E-3</v>
      </c>
      <c r="BU115" s="6" t="e">
        <f t="shared" si="59"/>
        <v>#DIV/0!</v>
      </c>
      <c r="BV115" s="4">
        <v>41152</v>
      </c>
      <c r="BW115">
        <v>142.49799999999999</v>
      </c>
      <c r="BX115" s="6">
        <f t="shared" si="60"/>
        <v>1.2873266807357201E-2</v>
      </c>
      <c r="BY115" s="4">
        <v>41152</v>
      </c>
      <c r="BZ115">
        <v>805.99</v>
      </c>
      <c r="CA115" s="6">
        <f t="shared" si="61"/>
        <v>3.77353790973395E-3</v>
      </c>
      <c r="CB115" s="4">
        <v>41152</v>
      </c>
      <c r="CC115">
        <v>142.49799999999999</v>
      </c>
      <c r="CD115" s="6">
        <f t="shared" si="62"/>
        <v>1.2873266807357201E-2</v>
      </c>
      <c r="CE115" s="4">
        <v>41182</v>
      </c>
      <c r="CF115">
        <v>252.72550000000001</v>
      </c>
      <c r="CG115" s="6">
        <f t="shared" si="63"/>
        <v>2.3769554780120432E-2</v>
      </c>
      <c r="CH115" s="4">
        <v>41180</v>
      </c>
      <c r="CI115">
        <v>142.42490000000001</v>
      </c>
      <c r="CJ115" s="6">
        <f t="shared" si="64"/>
        <v>1.1656623946786143E-4</v>
      </c>
      <c r="CK115" s="4">
        <v>41182</v>
      </c>
      <c r="CL115">
        <v>431.97</v>
      </c>
      <c r="CM115" s="6">
        <f t="shared" si="65"/>
        <v>-4.287393679551799E-3</v>
      </c>
      <c r="CN115" s="4">
        <v>41182</v>
      </c>
      <c r="CO115">
        <v>225.52</v>
      </c>
      <c r="CP115" s="6">
        <f t="shared" si="66"/>
        <v>-1.3645906228131457E-2</v>
      </c>
    </row>
    <row r="116" spans="1:94" x14ac:dyDescent="0.35">
      <c r="A116" s="3">
        <v>41152</v>
      </c>
      <c r="B116" s="3"/>
      <c r="C116" s="3"/>
      <c r="D116" s="3"/>
      <c r="E116" s="3"/>
      <c r="F116" s="3"/>
      <c r="G116" s="3"/>
      <c r="H116" s="3"/>
      <c r="I116" s="3"/>
      <c r="Z116" s="7">
        <f t="shared" si="37"/>
        <v>-2.7035415155132764E-2</v>
      </c>
      <c r="AA116" s="7">
        <f t="shared" si="38"/>
        <v>-2.2641305522533219E-2</v>
      </c>
      <c r="AB116" s="7">
        <v>0</v>
      </c>
      <c r="AC116" s="7">
        <f t="shared" si="40"/>
        <v>-1.2606063553037861E-2</v>
      </c>
      <c r="AD116" s="7">
        <f t="shared" si="41"/>
        <v>1.298355992804886E-2</v>
      </c>
      <c r="AE116" s="7">
        <f t="shared" si="42"/>
        <v>6.80205981632732E-3</v>
      </c>
      <c r="AF116" s="7">
        <f t="shared" si="43"/>
        <v>-2.2928962676743748E-3</v>
      </c>
      <c r="AG116" s="7">
        <v>0</v>
      </c>
      <c r="AH116" s="7">
        <f t="shared" si="45"/>
        <v>-7.3229632786407802E-4</v>
      </c>
      <c r="AI116" s="7">
        <f t="shared" si="46"/>
        <v>2.1421665903424453E-2</v>
      </c>
      <c r="AJ116" s="7">
        <f t="shared" si="47"/>
        <v>-7.3229632786407802E-4</v>
      </c>
      <c r="AK116" s="7">
        <f t="shared" si="48"/>
        <v>1.7640391667826283E-3</v>
      </c>
      <c r="AL116" s="7">
        <f t="shared" si="49"/>
        <v>1.1377035664196098E-4</v>
      </c>
      <c r="AM116" s="7">
        <f t="shared" si="50"/>
        <v>9.4596465322312803E-4</v>
      </c>
      <c r="AN116" s="7">
        <f t="shared" si="51"/>
        <v>-4.2245546796743491E-3</v>
      </c>
      <c r="AU116" s="3"/>
      <c r="AV116" s="3"/>
      <c r="AW116" s="3"/>
      <c r="AX116" s="4">
        <v>41152</v>
      </c>
      <c r="AY116">
        <v>2144.3040000000001</v>
      </c>
      <c r="AZ116" s="6">
        <f t="shared" si="52"/>
        <v>-2.7035415155132764E-2</v>
      </c>
      <c r="BA116" s="4">
        <v>41152</v>
      </c>
      <c r="BB116">
        <v>361.74</v>
      </c>
      <c r="BC116" s="6">
        <f t="shared" si="53"/>
        <v>-2.2641305522533219E-2</v>
      </c>
      <c r="BF116" s="6" t="e">
        <f t="shared" si="54"/>
        <v>#DIV/0!</v>
      </c>
      <c r="BG116" s="4">
        <v>41152</v>
      </c>
      <c r="BH116">
        <v>812.25</v>
      </c>
      <c r="BI116" s="6">
        <f t="shared" si="55"/>
        <v>-1.2606063553037861E-2</v>
      </c>
      <c r="BJ116" s="4">
        <v>41152</v>
      </c>
      <c r="BK116">
        <v>293.73930000000001</v>
      </c>
      <c r="BL116" s="6">
        <f t="shared" si="56"/>
        <v>1.298355992804886E-2</v>
      </c>
      <c r="BM116" s="4">
        <v>41152</v>
      </c>
      <c r="BN116">
        <v>124.2876</v>
      </c>
      <c r="BO116" s="6">
        <f t="shared" si="57"/>
        <v>6.80205981632732E-3</v>
      </c>
      <c r="BP116" s="4">
        <v>41152</v>
      </c>
      <c r="BQ116">
        <v>117.485</v>
      </c>
      <c r="BR116" s="6">
        <f t="shared" si="58"/>
        <v>-2.2928962676743748E-3</v>
      </c>
      <c r="BU116" s="6" t="e">
        <f t="shared" si="59"/>
        <v>#DIV/0!</v>
      </c>
      <c r="BV116" s="4">
        <v>41121</v>
      </c>
      <c r="BW116">
        <v>140.68690000000001</v>
      </c>
      <c r="BX116" s="6">
        <f t="shared" si="60"/>
        <v>-7.3229632786407802E-4</v>
      </c>
      <c r="BY116" s="4">
        <v>41121</v>
      </c>
      <c r="BZ116">
        <v>802.96</v>
      </c>
      <c r="CA116" s="6">
        <f t="shared" si="61"/>
        <v>2.1421665903424453E-2</v>
      </c>
      <c r="CB116" s="4">
        <v>41121</v>
      </c>
      <c r="CC116">
        <v>140.68690000000001</v>
      </c>
      <c r="CD116" s="6">
        <f t="shared" si="62"/>
        <v>-7.3229632786407802E-4</v>
      </c>
      <c r="CE116" s="4">
        <v>41152</v>
      </c>
      <c r="CF116">
        <v>246.8578</v>
      </c>
      <c r="CG116" s="6">
        <f t="shared" si="63"/>
        <v>1.7640391667826283E-3</v>
      </c>
      <c r="CH116" s="4">
        <v>41152</v>
      </c>
      <c r="CI116">
        <v>142.4083</v>
      </c>
      <c r="CJ116" s="6">
        <f t="shared" si="64"/>
        <v>1.1377035664196098E-4</v>
      </c>
      <c r="CK116" s="4">
        <v>41152</v>
      </c>
      <c r="CL116">
        <v>433.83</v>
      </c>
      <c r="CM116" s="6">
        <f t="shared" si="65"/>
        <v>9.4596465322312803E-4</v>
      </c>
      <c r="CN116" s="4">
        <v>41152</v>
      </c>
      <c r="CO116">
        <v>228.64</v>
      </c>
      <c r="CP116" s="6">
        <f t="shared" si="66"/>
        <v>-4.2245546796743491E-3</v>
      </c>
    </row>
    <row r="117" spans="1:94" x14ac:dyDescent="0.35">
      <c r="A117" s="3">
        <v>41121</v>
      </c>
      <c r="B117" s="3"/>
      <c r="C117" s="3"/>
      <c r="D117" s="3"/>
      <c r="E117" s="3"/>
      <c r="F117" s="3"/>
      <c r="G117" s="3"/>
      <c r="H117" s="3"/>
      <c r="I117" s="3"/>
      <c r="Z117" s="7">
        <f t="shared" si="37"/>
        <v>-5.4327873270004899E-2</v>
      </c>
      <c r="AA117" s="7">
        <f t="shared" si="38"/>
        <v>4.1509536341192916E-3</v>
      </c>
      <c r="AB117" s="7">
        <v>0</v>
      </c>
      <c r="AC117" s="7">
        <f t="shared" si="40"/>
        <v>5.0519755829693848E-2</v>
      </c>
      <c r="AD117" s="7">
        <f t="shared" si="41"/>
        <v>6.4686126686070197E-2</v>
      </c>
      <c r="AE117" s="7">
        <f t="shared" si="42"/>
        <v>2.8411978266773514E-2</v>
      </c>
      <c r="AF117" s="7">
        <f t="shared" si="43"/>
        <v>8.1073214163412469E-3</v>
      </c>
      <c r="AG117" s="7">
        <v>0</v>
      </c>
      <c r="AH117" s="7">
        <f t="shared" si="45"/>
        <v>1.0840018897158276E-2</v>
      </c>
      <c r="AI117" s="7">
        <f t="shared" si="46"/>
        <v>-1.3713066934320244E-2</v>
      </c>
      <c r="AJ117" s="7">
        <f t="shared" si="47"/>
        <v>1.0840018897158276E-2</v>
      </c>
      <c r="AK117" s="7">
        <f t="shared" si="48"/>
        <v>-2.0709945349880591E-3</v>
      </c>
      <c r="AL117" s="7">
        <f t="shared" si="49"/>
        <v>1.3626207833376984E-4</v>
      </c>
      <c r="AM117" s="7">
        <f t="shared" si="50"/>
        <v>2.8694847269361386E-2</v>
      </c>
      <c r="AN117" s="7">
        <f t="shared" si="51"/>
        <v>2.8827254859140642E-3</v>
      </c>
      <c r="AU117" s="3"/>
      <c r="AV117" s="3"/>
      <c r="AW117" s="3"/>
      <c r="AX117" s="4">
        <v>41121</v>
      </c>
      <c r="AY117">
        <v>2203.8870000000002</v>
      </c>
      <c r="AZ117" s="6">
        <f t="shared" si="52"/>
        <v>-5.4327873270004899E-2</v>
      </c>
      <c r="BA117" s="4">
        <v>41121</v>
      </c>
      <c r="BB117">
        <v>370.12</v>
      </c>
      <c r="BC117" s="6">
        <f t="shared" si="53"/>
        <v>4.1509536341192916E-3</v>
      </c>
      <c r="BF117" s="6" t="e">
        <f t="shared" si="54"/>
        <v>#DIV/0!</v>
      </c>
      <c r="BG117" s="4">
        <v>41121</v>
      </c>
      <c r="BH117">
        <v>822.62</v>
      </c>
      <c r="BI117" s="6">
        <f t="shared" si="55"/>
        <v>5.0519755829693848E-2</v>
      </c>
      <c r="BJ117" s="4">
        <v>41121</v>
      </c>
      <c r="BK117">
        <v>289.9744</v>
      </c>
      <c r="BL117" s="6">
        <f t="shared" si="56"/>
        <v>6.4686126686070197E-2</v>
      </c>
      <c r="BM117" s="4">
        <v>41121</v>
      </c>
      <c r="BN117">
        <v>123.4479</v>
      </c>
      <c r="BO117" s="6">
        <f t="shared" si="57"/>
        <v>2.8411978266773514E-2</v>
      </c>
      <c r="BP117" s="4">
        <v>41121</v>
      </c>
      <c r="BQ117">
        <v>117.755</v>
      </c>
      <c r="BR117" s="6">
        <f t="shared" si="58"/>
        <v>8.1073214163412469E-3</v>
      </c>
      <c r="BU117" s="6" t="e">
        <f t="shared" si="59"/>
        <v>#DIV/0!</v>
      </c>
      <c r="BV117" s="4">
        <v>41090</v>
      </c>
      <c r="BW117">
        <v>140.79</v>
      </c>
      <c r="BX117" s="6">
        <f t="shared" si="60"/>
        <v>1.0840018897158276E-2</v>
      </c>
      <c r="BY117" s="4">
        <v>41090</v>
      </c>
      <c r="BZ117">
        <v>786.12</v>
      </c>
      <c r="CA117" s="6">
        <f t="shared" si="61"/>
        <v>-1.3713066934320244E-2</v>
      </c>
      <c r="CB117" s="4">
        <v>41090</v>
      </c>
      <c r="CC117">
        <v>140.79</v>
      </c>
      <c r="CD117" s="6">
        <f t="shared" si="62"/>
        <v>1.0840018897158276E-2</v>
      </c>
      <c r="CE117" s="4">
        <v>41121</v>
      </c>
      <c r="CF117">
        <v>246.42310000000001</v>
      </c>
      <c r="CG117" s="6">
        <f t="shared" si="63"/>
        <v>-2.0709945349880591E-3</v>
      </c>
      <c r="CH117" s="4">
        <v>41121</v>
      </c>
      <c r="CI117">
        <v>142.3921</v>
      </c>
      <c r="CJ117" s="6">
        <f t="shared" si="64"/>
        <v>1.3626207833376984E-4</v>
      </c>
      <c r="CK117" s="4">
        <v>41121</v>
      </c>
      <c r="CL117">
        <v>433.42</v>
      </c>
      <c r="CM117" s="6">
        <f t="shared" si="65"/>
        <v>2.8694847269361386E-2</v>
      </c>
      <c r="CN117" s="4">
        <v>41121</v>
      </c>
      <c r="CO117">
        <v>229.61</v>
      </c>
      <c r="CP117" s="6">
        <f t="shared" si="66"/>
        <v>2.8827254859140642E-3</v>
      </c>
    </row>
    <row r="118" spans="1:94" x14ac:dyDescent="0.35">
      <c r="A118" s="3">
        <v>41090</v>
      </c>
      <c r="B118" s="3"/>
      <c r="C118" s="3"/>
      <c r="D118" s="3"/>
      <c r="E118" s="3"/>
      <c r="F118" s="3"/>
      <c r="G118" s="3"/>
      <c r="H118" s="3"/>
      <c r="I118" s="3"/>
      <c r="Z118" s="7">
        <f t="shared" si="37"/>
        <v>-6.2139121448359404E-2</v>
      </c>
      <c r="AA118" s="7">
        <f t="shared" si="38"/>
        <v>4.0773683467457286E-2</v>
      </c>
      <c r="AB118" s="7">
        <v>0</v>
      </c>
      <c r="AC118" s="7">
        <f t="shared" si="40"/>
        <v>4.068044388331437E-2</v>
      </c>
      <c r="AD118" s="7">
        <f t="shared" si="41"/>
        <v>5.4929753128882909E-2</v>
      </c>
      <c r="AE118" s="7">
        <f t="shared" si="42"/>
        <v>2.4419676384242535E-2</v>
      </c>
      <c r="AF118" s="7">
        <f t="shared" si="43"/>
        <v>5.8209623531843236E-3</v>
      </c>
      <c r="AG118" s="7">
        <v>0</v>
      </c>
      <c r="AH118" s="7">
        <f t="shared" si="45"/>
        <v>-5.0519800124070285E-2</v>
      </c>
      <c r="AI118" s="7">
        <f t="shared" si="46"/>
        <v>1.9484600879949145E-3</v>
      </c>
      <c r="AJ118" s="7">
        <f t="shared" si="47"/>
        <v>-5.0519800124070285E-2</v>
      </c>
      <c r="AK118" s="7">
        <f t="shared" si="48"/>
        <v>4.5207287188515971E-3</v>
      </c>
      <c r="AL118" s="7">
        <f t="shared" si="49"/>
        <v>1.3417293275343073E-4</v>
      </c>
      <c r="AM118" s="7">
        <f t="shared" si="50"/>
        <v>-8.2852771566436119E-3</v>
      </c>
      <c r="AN118" s="7">
        <f t="shared" si="51"/>
        <v>-9.6033222303932124E-3</v>
      </c>
      <c r="AU118" s="3"/>
      <c r="AV118" s="3"/>
      <c r="AW118" s="3"/>
      <c r="AX118" s="4">
        <v>41089</v>
      </c>
      <c r="AY118">
        <v>2330.498</v>
      </c>
      <c r="AZ118" s="6">
        <f t="shared" si="52"/>
        <v>-6.2139121448359404E-2</v>
      </c>
      <c r="BA118" s="4">
        <v>41089</v>
      </c>
      <c r="BB118">
        <v>368.59</v>
      </c>
      <c r="BC118" s="6">
        <f t="shared" si="53"/>
        <v>4.0773683467457286E-2</v>
      </c>
      <c r="BF118" s="6" t="e">
        <f t="shared" si="54"/>
        <v>#DIV/0!</v>
      </c>
      <c r="BG118" s="4">
        <v>41089</v>
      </c>
      <c r="BH118">
        <v>783.06</v>
      </c>
      <c r="BI118" s="6">
        <f t="shared" si="55"/>
        <v>4.068044388331437E-2</v>
      </c>
      <c r="BJ118" s="4">
        <v>41089</v>
      </c>
      <c r="BK118">
        <v>272.35669999999999</v>
      </c>
      <c r="BL118" s="6">
        <f t="shared" si="56"/>
        <v>5.4929753128882909E-2</v>
      </c>
      <c r="BM118" s="4">
        <v>41089</v>
      </c>
      <c r="BN118">
        <v>120.03740000000001</v>
      </c>
      <c r="BO118" s="6">
        <f t="shared" si="57"/>
        <v>2.4419676384242535E-2</v>
      </c>
      <c r="BP118" s="4">
        <v>41089</v>
      </c>
      <c r="BQ118">
        <v>116.80800000000001</v>
      </c>
      <c r="BR118" s="6">
        <f t="shared" si="58"/>
        <v>5.8209623531843236E-3</v>
      </c>
      <c r="BU118" s="6" t="e">
        <f t="shared" si="59"/>
        <v>#DIV/0!</v>
      </c>
      <c r="BV118" s="4">
        <v>41060</v>
      </c>
      <c r="BW118">
        <v>139.28020000000001</v>
      </c>
      <c r="BX118" s="6">
        <f t="shared" si="60"/>
        <v>-5.0519800124070285E-2</v>
      </c>
      <c r="BY118" s="4">
        <v>41060</v>
      </c>
      <c r="BZ118">
        <v>797.05</v>
      </c>
      <c r="CA118" s="6">
        <f t="shared" si="61"/>
        <v>1.9484600879949145E-3</v>
      </c>
      <c r="CB118" s="4">
        <v>41060</v>
      </c>
      <c r="CC118">
        <v>139.28020000000001</v>
      </c>
      <c r="CD118" s="6">
        <f t="shared" si="62"/>
        <v>-5.0519800124070285E-2</v>
      </c>
      <c r="CE118" s="4">
        <v>41090</v>
      </c>
      <c r="CF118">
        <v>246.93450000000001</v>
      </c>
      <c r="CG118" s="6">
        <f t="shared" si="63"/>
        <v>4.5207287188515971E-3</v>
      </c>
      <c r="CH118" s="4">
        <v>41089</v>
      </c>
      <c r="CI118">
        <v>142.37270000000001</v>
      </c>
      <c r="CJ118" s="6">
        <f t="shared" si="64"/>
        <v>1.3417293275343073E-4</v>
      </c>
      <c r="CK118" s="4">
        <v>41090</v>
      </c>
      <c r="CL118">
        <v>421.33</v>
      </c>
      <c r="CM118" s="6">
        <f t="shared" si="65"/>
        <v>-8.2852771566436119E-3</v>
      </c>
      <c r="CN118" s="4">
        <v>41090</v>
      </c>
      <c r="CO118">
        <v>228.95</v>
      </c>
      <c r="CP118" s="6">
        <f t="shared" si="66"/>
        <v>-9.6033222303932124E-3</v>
      </c>
    </row>
    <row r="119" spans="1:94" x14ac:dyDescent="0.35">
      <c r="A119" s="3">
        <v>41060</v>
      </c>
      <c r="B119" s="3"/>
      <c r="C119" s="3"/>
      <c r="D119" s="3"/>
      <c r="E119" s="3"/>
      <c r="F119" s="3"/>
      <c r="G119" s="3"/>
      <c r="H119" s="3"/>
      <c r="I119" s="3"/>
      <c r="Z119" s="7">
        <f t="shared" si="37"/>
        <v>-9.8824166935622577E-3</v>
      </c>
      <c r="AA119" s="7">
        <f t="shared" si="38"/>
        <v>-0.12430146877009059</v>
      </c>
      <c r="AB119" s="7">
        <v>0</v>
      </c>
      <c r="AC119" s="7">
        <f t="shared" si="40"/>
        <v>-9.3575705010058602E-2</v>
      </c>
      <c r="AD119" s="7">
        <f t="shared" si="41"/>
        <v>-9.1319863255492087E-2</v>
      </c>
      <c r="AE119" s="7">
        <f t="shared" si="42"/>
        <v>-1.6557447494225642E-2</v>
      </c>
      <c r="AF119" s="7">
        <f t="shared" si="43"/>
        <v>1.3430139711849776E-2</v>
      </c>
      <c r="AG119" s="7">
        <v>0</v>
      </c>
      <c r="AH119" s="7">
        <f t="shared" si="45"/>
        <v>-2.9824005741867815E-3</v>
      </c>
      <c r="AI119" s="7">
        <f t="shared" si="46"/>
        <v>-2.4828208857902621E-3</v>
      </c>
      <c r="AJ119" s="7">
        <f t="shared" si="47"/>
        <v>-2.9824005741867815E-3</v>
      </c>
      <c r="AK119" s="7">
        <f t="shared" si="48"/>
        <v>-3.4917912949802343E-2</v>
      </c>
      <c r="AL119" s="7">
        <f t="shared" si="49"/>
        <v>1.3419093754507008E-4</v>
      </c>
      <c r="AM119" s="7">
        <f t="shared" si="50"/>
        <v>1.4712555828894946E-2</v>
      </c>
      <c r="AN119" s="7">
        <f t="shared" si="51"/>
        <v>2.8427796067265709E-2</v>
      </c>
      <c r="AU119" s="3"/>
      <c r="AV119" s="3"/>
      <c r="AW119" s="3"/>
      <c r="AX119" s="4">
        <v>41060</v>
      </c>
      <c r="AY119">
        <v>2484.9079999999999</v>
      </c>
      <c r="AZ119" s="6">
        <f t="shared" si="52"/>
        <v>-9.8824166935622577E-3</v>
      </c>
      <c r="BA119" s="4">
        <v>41060</v>
      </c>
      <c r="BB119">
        <v>354.15</v>
      </c>
      <c r="BC119" s="6">
        <f t="shared" si="53"/>
        <v>-0.12430146877009059</v>
      </c>
      <c r="BF119" s="6" t="e">
        <f t="shared" si="54"/>
        <v>#DIV/0!</v>
      </c>
      <c r="BG119" s="4">
        <v>41060</v>
      </c>
      <c r="BH119">
        <v>752.45</v>
      </c>
      <c r="BI119" s="6">
        <f t="shared" si="55"/>
        <v>-9.3575705010058602E-2</v>
      </c>
      <c r="BJ119" s="4">
        <v>41060</v>
      </c>
      <c r="BK119">
        <v>258.17520000000002</v>
      </c>
      <c r="BL119" s="6">
        <f t="shared" si="56"/>
        <v>-9.1319863255492087E-2</v>
      </c>
      <c r="BM119" s="4">
        <v>41060</v>
      </c>
      <c r="BN119">
        <v>117.176</v>
      </c>
      <c r="BO119" s="6">
        <f t="shared" si="57"/>
        <v>-1.6557447494225642E-2</v>
      </c>
      <c r="BP119" s="4">
        <v>41060</v>
      </c>
      <c r="BQ119">
        <v>116.13200000000001</v>
      </c>
      <c r="BR119" s="6">
        <f t="shared" si="58"/>
        <v>1.3430139711849776E-2</v>
      </c>
      <c r="BU119" s="6" t="e">
        <f t="shared" si="59"/>
        <v>#DIV/0!</v>
      </c>
      <c r="BV119" s="4">
        <v>41029</v>
      </c>
      <c r="BW119">
        <v>146.691</v>
      </c>
      <c r="BX119" s="6">
        <f t="shared" si="60"/>
        <v>-2.9824005741867815E-3</v>
      </c>
      <c r="BY119" s="4">
        <v>41029</v>
      </c>
      <c r="BZ119">
        <v>795.5</v>
      </c>
      <c r="CA119" s="6">
        <f t="shared" si="61"/>
        <v>-2.4828208857902621E-3</v>
      </c>
      <c r="CB119" s="4">
        <v>41029</v>
      </c>
      <c r="CC119">
        <v>146.691</v>
      </c>
      <c r="CD119" s="6">
        <f t="shared" si="62"/>
        <v>-2.9824005741867815E-3</v>
      </c>
      <c r="CE119" s="4">
        <v>41060</v>
      </c>
      <c r="CF119">
        <v>245.82320000000001</v>
      </c>
      <c r="CG119" s="6">
        <f t="shared" si="63"/>
        <v>-3.4917912949802343E-2</v>
      </c>
      <c r="CH119" s="4">
        <v>41060</v>
      </c>
      <c r="CI119">
        <v>142.3536</v>
      </c>
      <c r="CJ119" s="6">
        <f t="shared" si="64"/>
        <v>1.3419093754507008E-4</v>
      </c>
      <c r="CK119" s="4">
        <v>41060</v>
      </c>
      <c r="CL119">
        <v>424.85</v>
      </c>
      <c r="CM119" s="6">
        <f t="shared" si="65"/>
        <v>1.4712555828894946E-2</v>
      </c>
      <c r="CN119" s="4">
        <v>41060</v>
      </c>
      <c r="CO119">
        <v>231.17</v>
      </c>
      <c r="CP119" s="6">
        <f t="shared" si="66"/>
        <v>2.8427796067265709E-2</v>
      </c>
    </row>
    <row r="120" spans="1:94" x14ac:dyDescent="0.35">
      <c r="A120" s="3">
        <v>41029</v>
      </c>
      <c r="B120" s="3"/>
      <c r="C120" s="3"/>
      <c r="D120" s="3"/>
      <c r="E120" s="3"/>
      <c r="F120" s="3"/>
      <c r="G120" s="3"/>
      <c r="H120" s="3"/>
      <c r="I120" s="3"/>
      <c r="Z120" s="7">
        <f t="shared" si="37"/>
        <v>5.8918091026847252E-2</v>
      </c>
      <c r="AA120" s="7">
        <f t="shared" si="38"/>
        <v>6.5457079568928926E-3</v>
      </c>
      <c r="AB120" s="7">
        <v>0</v>
      </c>
      <c r="AC120" s="7">
        <f t="shared" si="40"/>
        <v>1.1094897553092209E-3</v>
      </c>
      <c r="AD120" s="7">
        <f t="shared" si="41"/>
        <v>-4.2323117162767487E-3</v>
      </c>
      <c r="AE120" s="7">
        <f t="shared" si="42"/>
        <v>1.6889149858453373E-2</v>
      </c>
      <c r="AF120" s="7">
        <f t="shared" si="43"/>
        <v>1.7921460293037581E-3</v>
      </c>
      <c r="AG120" s="7">
        <v>0</v>
      </c>
      <c r="AH120" s="7">
        <f t="shared" si="45"/>
        <v>-2.2825538563361163E-3</v>
      </c>
      <c r="AI120" s="7">
        <f t="shared" si="46"/>
        <v>-4.2577632383972433E-3</v>
      </c>
      <c r="AJ120" s="7">
        <f t="shared" si="47"/>
        <v>-2.2825538563361163E-3</v>
      </c>
      <c r="AK120" s="7">
        <f t="shared" si="48"/>
        <v>-4.2933252337522473E-3</v>
      </c>
      <c r="AL120" s="7">
        <f t="shared" si="49"/>
        <v>1.166402820726179E-4</v>
      </c>
      <c r="AM120" s="7">
        <f t="shared" si="50"/>
        <v>-6.9215714353911993E-4</v>
      </c>
      <c r="AN120" s="7">
        <f t="shared" si="51"/>
        <v>1.8025362318840533E-2</v>
      </c>
      <c r="AU120" s="3"/>
      <c r="AV120" s="3"/>
      <c r="AW120" s="3"/>
      <c r="AX120" s="4">
        <v>41029</v>
      </c>
      <c r="AY120">
        <v>2509.71</v>
      </c>
      <c r="AZ120" s="6">
        <f t="shared" si="52"/>
        <v>5.8918091026847252E-2</v>
      </c>
      <c r="BA120" s="4">
        <v>41029</v>
      </c>
      <c r="BB120">
        <v>404.42</v>
      </c>
      <c r="BC120" s="6">
        <f t="shared" si="53"/>
        <v>6.5457079568928926E-3</v>
      </c>
      <c r="BF120" s="6" t="e">
        <f t="shared" si="54"/>
        <v>#DIV/0!</v>
      </c>
      <c r="BG120" s="4">
        <v>41029</v>
      </c>
      <c r="BH120">
        <v>830.13</v>
      </c>
      <c r="BI120" s="6">
        <f t="shared" si="55"/>
        <v>1.1094897553092209E-3</v>
      </c>
      <c r="BJ120" s="4">
        <v>41029</v>
      </c>
      <c r="BK120">
        <v>284.12110000000001</v>
      </c>
      <c r="BL120" s="6">
        <f t="shared" si="56"/>
        <v>-4.2323117162767487E-3</v>
      </c>
      <c r="BM120" s="4">
        <v>41029</v>
      </c>
      <c r="BN120">
        <v>119.14879999999999</v>
      </c>
      <c r="BO120" s="6">
        <f t="shared" si="57"/>
        <v>1.6889149858453373E-2</v>
      </c>
      <c r="BP120" s="4">
        <v>41029</v>
      </c>
      <c r="BQ120">
        <v>114.593</v>
      </c>
      <c r="BR120" s="6">
        <f t="shared" si="58"/>
        <v>1.7921460293037581E-3</v>
      </c>
      <c r="BU120" s="6" t="e">
        <f t="shared" si="59"/>
        <v>#DIV/0!</v>
      </c>
      <c r="BV120" s="4">
        <v>40999</v>
      </c>
      <c r="BW120">
        <v>147.12979999999999</v>
      </c>
      <c r="BX120" s="6">
        <f t="shared" si="60"/>
        <v>-2.2825538563361163E-3</v>
      </c>
      <c r="BY120" s="4">
        <v>40999</v>
      </c>
      <c r="BZ120">
        <v>797.48</v>
      </c>
      <c r="CA120" s="6">
        <f t="shared" si="61"/>
        <v>-4.2577632383972433E-3</v>
      </c>
      <c r="CB120" s="4">
        <v>40999</v>
      </c>
      <c r="CC120">
        <v>147.12979999999999</v>
      </c>
      <c r="CD120" s="6">
        <f t="shared" si="62"/>
        <v>-2.2825538563361163E-3</v>
      </c>
      <c r="CE120" s="4">
        <v>41029</v>
      </c>
      <c r="CF120">
        <v>254.7174</v>
      </c>
      <c r="CG120" s="6">
        <f t="shared" si="63"/>
        <v>-4.2933252337522473E-3</v>
      </c>
      <c r="CH120" s="4">
        <v>41029</v>
      </c>
      <c r="CI120">
        <v>142.33449999999999</v>
      </c>
      <c r="CJ120" s="6">
        <f t="shared" si="64"/>
        <v>1.166402820726179E-4</v>
      </c>
      <c r="CK120" s="4">
        <v>41029</v>
      </c>
      <c r="CL120">
        <v>418.69</v>
      </c>
      <c r="CM120" s="6">
        <f t="shared" si="65"/>
        <v>-6.9215714353911993E-4</v>
      </c>
      <c r="CN120" s="4">
        <v>41029</v>
      </c>
      <c r="CO120">
        <v>224.78</v>
      </c>
      <c r="CP120" s="6">
        <f t="shared" si="66"/>
        <v>1.8025362318840533E-2</v>
      </c>
    </row>
    <row r="121" spans="1:94" x14ac:dyDescent="0.35">
      <c r="A121" s="3">
        <v>40999</v>
      </c>
      <c r="B121" s="3"/>
      <c r="C121" s="3"/>
      <c r="D121" s="3"/>
      <c r="E121" s="3"/>
      <c r="F121" s="3"/>
      <c r="G121" s="3"/>
      <c r="H121" s="3"/>
      <c r="I121" s="3"/>
      <c r="Z121" s="7">
        <f t="shared" si="37"/>
        <v>-6.8328426150501678E-2</v>
      </c>
      <c r="AA121" s="7">
        <f t="shared" si="38"/>
        <v>-3.601247600767752E-2</v>
      </c>
      <c r="AB121" s="7">
        <v>0</v>
      </c>
      <c r="AC121" s="7">
        <f t="shared" si="40"/>
        <v>2.7744939564286014E-4</v>
      </c>
      <c r="AD121" s="7">
        <f t="shared" si="41"/>
        <v>-4.1365310590923743E-2</v>
      </c>
      <c r="AE121" s="7">
        <f t="shared" si="42"/>
        <v>-2.6429940653930756E-3</v>
      </c>
      <c r="AF121" s="7">
        <f t="shared" si="43"/>
        <v>-1.5885484856418604E-3</v>
      </c>
      <c r="AG121" s="7">
        <v>0</v>
      </c>
      <c r="AH121" s="7">
        <f t="shared" si="45"/>
        <v>3.0058723232453108E-2</v>
      </c>
      <c r="AI121" s="7">
        <f t="shared" si="46"/>
        <v>7.8651968186851905E-3</v>
      </c>
      <c r="AJ121" s="7">
        <f t="shared" si="47"/>
        <v>3.0058723232453108E-2</v>
      </c>
      <c r="AK121" s="7">
        <f t="shared" si="48"/>
        <v>-9.9689773196961137E-3</v>
      </c>
      <c r="AL121" s="7">
        <f t="shared" si="49"/>
        <v>1.0681455798113051E-4</v>
      </c>
      <c r="AM121" s="7">
        <f t="shared" si="50"/>
        <v>-7.7677260455642798E-3</v>
      </c>
      <c r="AN121" s="7">
        <f t="shared" si="51"/>
        <v>6.7481305854460065E-3</v>
      </c>
      <c r="AU121" s="3"/>
      <c r="AV121" s="3"/>
      <c r="AW121" s="3"/>
      <c r="AX121" s="4">
        <v>40998</v>
      </c>
      <c r="AY121">
        <v>2370.0700000000002</v>
      </c>
      <c r="AZ121" s="6">
        <f t="shared" si="52"/>
        <v>-6.8328426150501678E-2</v>
      </c>
      <c r="BA121" s="4">
        <v>40998</v>
      </c>
      <c r="BB121">
        <v>401.79</v>
      </c>
      <c r="BC121" s="6">
        <f t="shared" si="53"/>
        <v>-3.601247600767752E-2</v>
      </c>
      <c r="BF121" s="6" t="e">
        <f t="shared" si="54"/>
        <v>#DIV/0!</v>
      </c>
      <c r="BG121" s="4">
        <v>40998</v>
      </c>
      <c r="BH121">
        <v>829.21</v>
      </c>
      <c r="BI121" s="6">
        <f t="shared" si="55"/>
        <v>2.7744939564286014E-4</v>
      </c>
      <c r="BJ121" s="4">
        <v>40998</v>
      </c>
      <c r="BK121">
        <v>285.32870000000003</v>
      </c>
      <c r="BL121" s="6">
        <f t="shared" si="56"/>
        <v>-4.1365310590923743E-2</v>
      </c>
      <c r="BM121" s="4">
        <v>40998</v>
      </c>
      <c r="BN121">
        <v>117.1699</v>
      </c>
      <c r="BO121" s="6">
        <f t="shared" si="57"/>
        <v>-2.6429940653930756E-3</v>
      </c>
      <c r="BP121" s="4">
        <v>40998</v>
      </c>
      <c r="BQ121">
        <v>114.38800000000001</v>
      </c>
      <c r="BR121" s="6">
        <f t="shared" si="58"/>
        <v>-1.5885484856418604E-3</v>
      </c>
      <c r="BU121" s="6" t="e">
        <f t="shared" si="59"/>
        <v>#DIV/0!</v>
      </c>
      <c r="BV121" s="4">
        <v>40968</v>
      </c>
      <c r="BW121">
        <v>147.46639999999999</v>
      </c>
      <c r="BX121" s="6">
        <f t="shared" si="60"/>
        <v>3.0058723232453108E-2</v>
      </c>
      <c r="BY121" s="4">
        <v>40968</v>
      </c>
      <c r="BZ121">
        <v>800.89</v>
      </c>
      <c r="CA121" s="6">
        <f t="shared" si="61"/>
        <v>7.8651968186851905E-3</v>
      </c>
      <c r="CB121" s="4">
        <v>40968</v>
      </c>
      <c r="CC121">
        <v>147.46639999999999</v>
      </c>
      <c r="CD121" s="6">
        <f t="shared" si="62"/>
        <v>3.0058723232453108E-2</v>
      </c>
      <c r="CE121" s="4">
        <v>40999</v>
      </c>
      <c r="CF121">
        <v>255.81569999999999</v>
      </c>
      <c r="CG121" s="6">
        <f t="shared" si="63"/>
        <v>-9.9689773196961137E-3</v>
      </c>
      <c r="CH121" s="4">
        <v>40998</v>
      </c>
      <c r="CI121">
        <v>142.31790000000001</v>
      </c>
      <c r="CJ121" s="6">
        <f t="shared" si="64"/>
        <v>1.0681455798113051E-4</v>
      </c>
      <c r="CK121" s="4">
        <v>40999</v>
      </c>
      <c r="CL121">
        <v>418.98</v>
      </c>
      <c r="CM121" s="6">
        <f t="shared" si="65"/>
        <v>-7.7677260455642798E-3</v>
      </c>
      <c r="CN121" s="4">
        <v>40999</v>
      </c>
      <c r="CO121">
        <v>220.8</v>
      </c>
      <c r="CP121" s="6">
        <f t="shared" si="66"/>
        <v>6.7481305854460065E-3</v>
      </c>
    </row>
    <row r="122" spans="1:94" x14ac:dyDescent="0.35">
      <c r="A122" s="3">
        <v>40968</v>
      </c>
      <c r="B122" s="3"/>
      <c r="C122" s="3"/>
      <c r="D122" s="3"/>
      <c r="E122" s="3"/>
      <c r="F122" s="3"/>
      <c r="G122" s="3"/>
      <c r="H122" s="3"/>
      <c r="I122" s="3"/>
      <c r="Z122" s="7">
        <f t="shared" si="37"/>
        <v>5.9127164872095739E-2</v>
      </c>
      <c r="AA122" s="7">
        <f t="shared" si="38"/>
        <v>4.6000953647702417E-2</v>
      </c>
      <c r="AB122" s="7">
        <v>0</v>
      </c>
      <c r="AC122" s="7">
        <f t="shared" si="40"/>
        <v>4.3345835326100708E-2</v>
      </c>
      <c r="AD122" s="7">
        <f t="shared" si="41"/>
        <v>2.6986806266247217E-2</v>
      </c>
      <c r="AE122" s="7">
        <f t="shared" si="42"/>
        <v>4.4115229117099974E-2</v>
      </c>
      <c r="AF122" s="7">
        <f t="shared" si="43"/>
        <v>6.6954871362293177E-3</v>
      </c>
      <c r="AG122" s="7">
        <v>0</v>
      </c>
      <c r="AH122" s="7">
        <f t="shared" si="45"/>
        <v>2.8605033129331391E-2</v>
      </c>
      <c r="AI122" s="7">
        <f t="shared" si="46"/>
        <v>1.2202888951163022E-2</v>
      </c>
      <c r="AJ122" s="7">
        <f t="shared" si="47"/>
        <v>2.8605033129331391E-2</v>
      </c>
      <c r="AK122" s="7">
        <f t="shared" si="48"/>
        <v>3.4059439540773E-2</v>
      </c>
      <c r="AL122" s="7">
        <f t="shared" si="49"/>
        <v>8.3631548912488623E-5</v>
      </c>
      <c r="AM122" s="7">
        <f t="shared" si="50"/>
        <v>9.9014636946330864E-3</v>
      </c>
      <c r="AN122" s="7">
        <f t="shared" si="51"/>
        <v>1.1411877482083352E-3</v>
      </c>
      <c r="AU122" s="3"/>
      <c r="AV122" s="3"/>
      <c r="AW122" s="3"/>
      <c r="AX122" s="4">
        <v>40968</v>
      </c>
      <c r="AY122">
        <v>2543.89</v>
      </c>
      <c r="AZ122" s="6">
        <f t="shared" si="52"/>
        <v>5.9127164872095739E-2</v>
      </c>
      <c r="BA122" s="4">
        <v>40968</v>
      </c>
      <c r="BB122">
        <v>416.8</v>
      </c>
      <c r="BC122" s="6">
        <f t="shared" si="53"/>
        <v>4.6000953647702417E-2</v>
      </c>
      <c r="BF122" s="6" t="e">
        <f t="shared" si="54"/>
        <v>#DIV/0!</v>
      </c>
      <c r="BG122" s="4">
        <v>40968</v>
      </c>
      <c r="BH122">
        <v>828.98</v>
      </c>
      <c r="BI122" s="6">
        <f t="shared" si="55"/>
        <v>4.3345835326100708E-2</v>
      </c>
      <c r="BJ122" s="4">
        <v>40968</v>
      </c>
      <c r="BK122">
        <v>297.64069999999998</v>
      </c>
      <c r="BL122" s="6">
        <f t="shared" si="56"/>
        <v>2.6986806266247217E-2</v>
      </c>
      <c r="BM122" s="4">
        <v>40968</v>
      </c>
      <c r="BN122">
        <v>117.4804</v>
      </c>
      <c r="BO122" s="6">
        <f t="shared" si="57"/>
        <v>4.4115229117099974E-2</v>
      </c>
      <c r="BP122" s="4">
        <v>40968</v>
      </c>
      <c r="BQ122">
        <v>114.57</v>
      </c>
      <c r="BR122" s="6">
        <f t="shared" si="58"/>
        <v>6.6954871362293177E-3</v>
      </c>
      <c r="BU122" s="6" t="e">
        <f t="shared" si="59"/>
        <v>#DIV/0!</v>
      </c>
      <c r="BV122" s="4">
        <v>40939</v>
      </c>
      <c r="BW122">
        <v>143.16309999999999</v>
      </c>
      <c r="BX122" s="6">
        <f t="shared" si="60"/>
        <v>2.8605033129331391E-2</v>
      </c>
      <c r="BY122" s="4">
        <v>40939</v>
      </c>
      <c r="BZ122">
        <v>794.64</v>
      </c>
      <c r="CA122" s="6">
        <f t="shared" si="61"/>
        <v>1.2202888951163022E-2</v>
      </c>
      <c r="CB122" s="4">
        <v>40939</v>
      </c>
      <c r="CC122">
        <v>143.16309999999999</v>
      </c>
      <c r="CD122" s="6">
        <f t="shared" si="62"/>
        <v>2.8605033129331391E-2</v>
      </c>
      <c r="CE122" s="4">
        <v>40968</v>
      </c>
      <c r="CF122">
        <v>258.39159999999998</v>
      </c>
      <c r="CG122" s="6">
        <f t="shared" si="63"/>
        <v>3.4059439540773E-2</v>
      </c>
      <c r="CH122" s="4">
        <v>40968</v>
      </c>
      <c r="CI122">
        <v>142.30269999999999</v>
      </c>
      <c r="CJ122" s="6">
        <f t="shared" si="64"/>
        <v>8.3631548912488623E-5</v>
      </c>
      <c r="CK122" s="4">
        <v>40968</v>
      </c>
      <c r="CL122">
        <v>422.26</v>
      </c>
      <c r="CM122" s="6">
        <f t="shared" si="65"/>
        <v>9.9014636946330864E-3</v>
      </c>
      <c r="CN122" s="4">
        <v>40968</v>
      </c>
      <c r="CO122">
        <v>219.32</v>
      </c>
      <c r="CP122" s="6">
        <f t="shared" si="66"/>
        <v>1.1411877482083352E-3</v>
      </c>
    </row>
    <row r="123" spans="1:94" x14ac:dyDescent="0.35">
      <c r="A123" s="3">
        <v>40939</v>
      </c>
      <c r="B123" s="3"/>
      <c r="C123" s="3"/>
      <c r="D123" s="3"/>
      <c r="E123" s="3"/>
      <c r="F123" s="3"/>
      <c r="G123" s="3"/>
      <c r="H123" s="3"/>
      <c r="I123" s="3"/>
      <c r="Z123" s="7">
        <f t="shared" si="37"/>
        <v>4.2427551390641707E-2</v>
      </c>
      <c r="AA123" s="7">
        <f t="shared" si="38"/>
        <v>0.10477431518243324</v>
      </c>
      <c r="AB123" s="7">
        <v>0</v>
      </c>
      <c r="AC123" s="7">
        <f t="shared" si="40"/>
        <v>8.5733807051106878E-2</v>
      </c>
      <c r="AD123" s="7">
        <f t="shared" si="41"/>
        <v>2.4728675455360272E-2</v>
      </c>
      <c r="AE123" s="7">
        <f t="shared" si="42"/>
        <v>3.6599904186320788E-2</v>
      </c>
      <c r="AF123" s="7">
        <f t="shared" si="43"/>
        <v>2.4706475545631476E-2</v>
      </c>
      <c r="AG123" s="7">
        <v>0</v>
      </c>
      <c r="AH123" s="7">
        <f t="shared" si="45"/>
        <v>-9.9762206732899993E-3</v>
      </c>
      <c r="AI123" s="7">
        <f t="shared" si="46"/>
        <v>4.2983241652806703E-3</v>
      </c>
      <c r="AJ123" s="7">
        <f t="shared" si="47"/>
        <v>-9.9762206732899993E-3</v>
      </c>
      <c r="AK123" s="7">
        <f t="shared" si="48"/>
        <v>2.9149957311088669E-2</v>
      </c>
      <c r="AL123" s="7">
        <f t="shared" si="49"/>
        <v>7.0283551961971712E-5</v>
      </c>
      <c r="AM123" s="7">
        <f t="shared" si="50"/>
        <v>6.8872513605933959E-3</v>
      </c>
      <c r="AN123" s="7">
        <f t="shared" si="51"/>
        <v>-6.0344827586207459E-3</v>
      </c>
      <c r="AU123" s="3"/>
      <c r="AV123" s="3"/>
      <c r="AW123" s="3"/>
      <c r="AX123" s="4">
        <v>40939</v>
      </c>
      <c r="AY123">
        <v>2401.8739999999998</v>
      </c>
      <c r="AZ123" s="6">
        <f t="shared" si="52"/>
        <v>4.2427551390641707E-2</v>
      </c>
      <c r="BA123" s="4">
        <v>40939</v>
      </c>
      <c r="BB123">
        <v>398.47</v>
      </c>
      <c r="BC123" s="6">
        <f t="shared" si="53"/>
        <v>0.10477431518243324</v>
      </c>
      <c r="BF123" s="6" t="e">
        <f t="shared" si="54"/>
        <v>#DIV/0!</v>
      </c>
      <c r="BG123" s="4">
        <v>40939</v>
      </c>
      <c r="BH123">
        <v>794.54</v>
      </c>
      <c r="BI123" s="6">
        <f t="shared" si="55"/>
        <v>8.5733807051106878E-2</v>
      </c>
      <c r="BJ123" s="4">
        <v>40939</v>
      </c>
      <c r="BK123">
        <v>289.81939999999997</v>
      </c>
      <c r="BL123" s="6">
        <f t="shared" si="56"/>
        <v>2.4728675455360272E-2</v>
      </c>
      <c r="BM123" s="4">
        <v>40939</v>
      </c>
      <c r="BN123">
        <v>112.5167</v>
      </c>
      <c r="BO123" s="6">
        <f t="shared" si="57"/>
        <v>3.6599904186320788E-2</v>
      </c>
      <c r="BP123" s="4">
        <v>40939</v>
      </c>
      <c r="BQ123">
        <v>113.80800000000001</v>
      </c>
      <c r="BR123" s="6">
        <f t="shared" si="58"/>
        <v>2.4706475545631476E-2</v>
      </c>
      <c r="BU123" s="6" t="e">
        <f t="shared" si="59"/>
        <v>#DIV/0!</v>
      </c>
      <c r="BV123" s="4">
        <v>40908</v>
      </c>
      <c r="BW123">
        <v>139.18180000000001</v>
      </c>
      <c r="BX123" s="6">
        <f t="shared" si="60"/>
        <v>-9.9762206732899993E-3</v>
      </c>
      <c r="BY123" s="4">
        <v>40908</v>
      </c>
      <c r="BZ123">
        <v>785.06</v>
      </c>
      <c r="CA123" s="6">
        <f t="shared" si="61"/>
        <v>4.2983241652806703E-3</v>
      </c>
      <c r="CB123" s="4">
        <v>40908</v>
      </c>
      <c r="CC123">
        <v>139.18180000000001</v>
      </c>
      <c r="CD123" s="6">
        <f t="shared" si="62"/>
        <v>-9.9762206732899993E-3</v>
      </c>
      <c r="CE123" s="4">
        <v>40939</v>
      </c>
      <c r="CF123">
        <v>249.88079999999999</v>
      </c>
      <c r="CG123" s="6">
        <f t="shared" si="63"/>
        <v>2.9149957311088669E-2</v>
      </c>
      <c r="CH123" s="4">
        <v>40939</v>
      </c>
      <c r="CI123">
        <v>142.29079999999999</v>
      </c>
      <c r="CJ123" s="6">
        <f t="shared" si="64"/>
        <v>7.0283551961971712E-5</v>
      </c>
      <c r="CK123" s="4">
        <v>40939</v>
      </c>
      <c r="CL123">
        <v>418.12</v>
      </c>
      <c r="CM123" s="6">
        <f t="shared" si="65"/>
        <v>6.8872513605933959E-3</v>
      </c>
      <c r="CN123" s="4">
        <v>40939</v>
      </c>
      <c r="CO123">
        <v>219.07</v>
      </c>
      <c r="CP123" s="6">
        <f t="shared" si="66"/>
        <v>-6.0344827586207459E-3</v>
      </c>
    </row>
    <row r="124" spans="1:94" x14ac:dyDescent="0.35">
      <c r="A124" s="3">
        <v>40908</v>
      </c>
      <c r="B124" s="3"/>
      <c r="C124" s="3"/>
      <c r="D124" s="3"/>
      <c r="E124" s="3"/>
      <c r="F124" s="3"/>
      <c r="G124" s="3"/>
      <c r="H124" s="3"/>
      <c r="I124" s="3"/>
      <c r="Z124" s="7">
        <f t="shared" si="37"/>
        <v>-5.7409618765113329E-2</v>
      </c>
      <c r="AA124" s="7">
        <f t="shared" si="38"/>
        <v>-6.011726384364819E-2</v>
      </c>
      <c r="AB124" s="7">
        <v>0</v>
      </c>
      <c r="AC124" s="7">
        <f t="shared" si="40"/>
        <v>1.0299030841869733E-2</v>
      </c>
      <c r="AD124" s="7">
        <f t="shared" si="41"/>
        <v>-3.7479116915664253E-2</v>
      </c>
      <c r="AE124" s="7">
        <f t="shared" si="42"/>
        <v>2.1404091864638292E-2</v>
      </c>
      <c r="AF124" s="7">
        <f t="shared" si="43"/>
        <v>2.1381473068540161E-2</v>
      </c>
      <c r="AG124" s="7">
        <v>0</v>
      </c>
      <c r="AH124" s="7">
        <f t="shared" si="45"/>
        <v>-2.7203964690341576E-2</v>
      </c>
      <c r="AI124" s="7">
        <f t="shared" si="46"/>
        <v>-2.813587067729609E-4</v>
      </c>
      <c r="AJ124" s="7">
        <f t="shared" si="47"/>
        <v>-2.7203964690341576E-2</v>
      </c>
      <c r="AK124" s="7">
        <f t="shared" si="48"/>
        <v>-5.7626538427519563E-3</v>
      </c>
      <c r="AL124" s="7">
        <f t="shared" si="49"/>
        <v>6.1853351327091163E-5</v>
      </c>
      <c r="AM124" s="7">
        <f t="shared" si="50"/>
        <v>7.1792384186271634E-3</v>
      </c>
      <c r="AN124" s="7">
        <f t="shared" si="51"/>
        <v>1.3939366057873676E-2</v>
      </c>
      <c r="AU124" s="3"/>
      <c r="AV124" s="3"/>
      <c r="AW124" s="3"/>
      <c r="AX124" s="4">
        <v>40907</v>
      </c>
      <c r="AY124">
        <v>2304.116</v>
      </c>
      <c r="AZ124" s="6">
        <f t="shared" si="52"/>
        <v>-5.7409618765113329E-2</v>
      </c>
      <c r="BA124" s="4">
        <v>40907</v>
      </c>
      <c r="BB124">
        <v>360.68</v>
      </c>
      <c r="BC124" s="6">
        <f t="shared" si="53"/>
        <v>-6.011726384364819E-2</v>
      </c>
      <c r="BF124" s="6" t="e">
        <f t="shared" si="54"/>
        <v>#DIV/0!</v>
      </c>
      <c r="BG124" s="4">
        <v>40907</v>
      </c>
      <c r="BH124">
        <v>731.8</v>
      </c>
      <c r="BI124" s="6">
        <f t="shared" si="55"/>
        <v>1.0299030841869733E-2</v>
      </c>
      <c r="BJ124" s="4">
        <v>40907</v>
      </c>
      <c r="BK124">
        <v>282.82549999999998</v>
      </c>
      <c r="BL124" s="6">
        <f t="shared" si="56"/>
        <v>-3.7479116915664253E-2</v>
      </c>
      <c r="BM124" s="4">
        <v>40907</v>
      </c>
      <c r="BN124">
        <v>108.544</v>
      </c>
      <c r="BO124" s="6">
        <f t="shared" si="57"/>
        <v>2.1404091864638292E-2</v>
      </c>
      <c r="BP124" s="4">
        <v>40907</v>
      </c>
      <c r="BQ124">
        <v>111.06399999999999</v>
      </c>
      <c r="BR124" s="6">
        <f t="shared" si="58"/>
        <v>2.1381473068540161E-2</v>
      </c>
      <c r="BU124" s="6" t="e">
        <f t="shared" si="59"/>
        <v>#DIV/0!</v>
      </c>
      <c r="BV124" s="4">
        <v>40877</v>
      </c>
      <c r="BW124">
        <v>140.58430000000001</v>
      </c>
      <c r="BX124" s="6">
        <f t="shared" si="60"/>
        <v>-2.7203964690341576E-2</v>
      </c>
      <c r="BY124" s="4">
        <v>40877</v>
      </c>
      <c r="BZ124">
        <v>781.7</v>
      </c>
      <c r="CA124" s="6">
        <f t="shared" si="61"/>
        <v>-2.813587067729609E-4</v>
      </c>
      <c r="CB124" s="4">
        <v>40877</v>
      </c>
      <c r="CC124">
        <v>140.58430000000001</v>
      </c>
      <c r="CD124" s="6">
        <f t="shared" si="62"/>
        <v>-2.7203964690341576E-2</v>
      </c>
      <c r="CE124" s="4">
        <v>40908</v>
      </c>
      <c r="CF124">
        <v>242.8031</v>
      </c>
      <c r="CG124" s="6">
        <f t="shared" si="63"/>
        <v>-5.7626538427519563E-3</v>
      </c>
      <c r="CH124" s="4">
        <v>40907</v>
      </c>
      <c r="CI124">
        <v>142.2808</v>
      </c>
      <c r="CJ124" s="6">
        <f t="shared" si="64"/>
        <v>6.1853351327091163E-5</v>
      </c>
      <c r="CK124" s="4">
        <v>40908</v>
      </c>
      <c r="CL124">
        <v>415.26</v>
      </c>
      <c r="CM124" s="6">
        <f t="shared" si="65"/>
        <v>7.1792384186271634E-3</v>
      </c>
      <c r="CN124" s="4">
        <v>40908</v>
      </c>
      <c r="CO124">
        <v>220.4</v>
      </c>
      <c r="CP124" s="6">
        <f t="shared" si="66"/>
        <v>1.3939366057873676E-2</v>
      </c>
    </row>
    <row r="125" spans="1:94" x14ac:dyDescent="0.35">
      <c r="A125" s="3">
        <v>40877</v>
      </c>
      <c r="B125" s="3"/>
      <c r="C125" s="3"/>
      <c r="D125" s="3"/>
      <c r="E125" s="3"/>
      <c r="F125" s="3"/>
      <c r="G125" s="3"/>
      <c r="H125" s="3"/>
      <c r="I125" s="3"/>
      <c r="Z125" s="7">
        <f t="shared" si="37"/>
        <v>-5.4408298009130725E-2</v>
      </c>
      <c r="AA125" s="7">
        <f t="shared" si="38"/>
        <v>4.633750458139122E-3</v>
      </c>
      <c r="AB125" s="7">
        <v>0</v>
      </c>
      <c r="AC125" s="7">
        <f t="shared" si="40"/>
        <v>-6.1212851717925808E-2</v>
      </c>
      <c r="AD125" s="7">
        <f t="shared" si="41"/>
        <v>-2.2190194824339926E-2</v>
      </c>
      <c r="AE125" s="7">
        <f t="shared" si="42"/>
        <v>-2.375897633288835E-2</v>
      </c>
      <c r="AF125" s="7">
        <f t="shared" si="43"/>
        <v>4.572818895214658E-2</v>
      </c>
      <c r="AG125" s="7">
        <v>0</v>
      </c>
      <c r="AH125" s="7">
        <f t="shared" si="45"/>
        <v>4.8017178362573243E-2</v>
      </c>
      <c r="AI125" s="7">
        <f t="shared" si="46"/>
        <v>1.8065111273397755E-3</v>
      </c>
      <c r="AJ125" s="7">
        <f t="shared" si="47"/>
        <v>4.8017178362573243E-2</v>
      </c>
      <c r="AK125" s="7">
        <f t="shared" si="48"/>
        <v>-2.6292181243884685E-2</v>
      </c>
      <c r="AL125" s="7">
        <f t="shared" si="49"/>
        <v>6.7480936635243226E-5</v>
      </c>
      <c r="AM125" s="7">
        <f t="shared" si="50"/>
        <v>4.5561971590770767E-3</v>
      </c>
      <c r="AN125" s="7">
        <f t="shared" si="51"/>
        <v>2.3929530359414069E-2</v>
      </c>
      <c r="AU125" s="3"/>
      <c r="AV125" s="3"/>
      <c r="AW125" s="3"/>
      <c r="AX125" s="4">
        <v>40877</v>
      </c>
      <c r="AY125">
        <v>2444.451</v>
      </c>
      <c r="AZ125" s="6">
        <f t="shared" si="52"/>
        <v>-5.4408298009130725E-2</v>
      </c>
      <c r="BA125" s="4">
        <v>40877</v>
      </c>
      <c r="BB125">
        <v>383.75</v>
      </c>
      <c r="BC125" s="6">
        <f t="shared" si="53"/>
        <v>4.633750458139122E-3</v>
      </c>
      <c r="BF125" s="6" t="e">
        <f t="shared" si="54"/>
        <v>#DIV/0!</v>
      </c>
      <c r="BG125" s="4">
        <v>40877</v>
      </c>
      <c r="BH125">
        <v>724.34</v>
      </c>
      <c r="BI125" s="6">
        <f t="shared" si="55"/>
        <v>-6.1212851717925808E-2</v>
      </c>
      <c r="BJ125" s="4">
        <v>40877</v>
      </c>
      <c r="BK125">
        <v>293.8383</v>
      </c>
      <c r="BL125" s="6">
        <f t="shared" si="56"/>
        <v>-2.2190194824339926E-2</v>
      </c>
      <c r="BM125" s="4">
        <v>40877</v>
      </c>
      <c r="BN125">
        <v>106.2694</v>
      </c>
      <c r="BO125" s="6">
        <f t="shared" si="57"/>
        <v>-2.375897633288835E-2</v>
      </c>
      <c r="BP125" s="4">
        <v>40877</v>
      </c>
      <c r="BQ125">
        <v>108.739</v>
      </c>
      <c r="BR125" s="6">
        <f t="shared" si="58"/>
        <v>4.572818895214658E-2</v>
      </c>
      <c r="BU125" s="6" t="e">
        <f t="shared" si="59"/>
        <v>#DIV/0!</v>
      </c>
      <c r="BV125" s="4">
        <v>40847</v>
      </c>
      <c r="BW125">
        <v>144.51570000000001</v>
      </c>
      <c r="BX125" s="6">
        <f t="shared" si="60"/>
        <v>4.8017178362573243E-2</v>
      </c>
      <c r="BY125" s="4">
        <v>40847</v>
      </c>
      <c r="BZ125">
        <v>781.92</v>
      </c>
      <c r="CA125" s="6">
        <f t="shared" si="61"/>
        <v>1.8065111273397755E-3</v>
      </c>
      <c r="CB125" s="4">
        <v>40847</v>
      </c>
      <c r="CC125">
        <v>144.51570000000001</v>
      </c>
      <c r="CD125" s="6">
        <f t="shared" si="62"/>
        <v>4.8017178362573243E-2</v>
      </c>
      <c r="CE125" s="4">
        <v>40877</v>
      </c>
      <c r="CF125">
        <v>244.21039999999999</v>
      </c>
      <c r="CG125" s="6">
        <f t="shared" si="63"/>
        <v>-2.6292181243884685E-2</v>
      </c>
      <c r="CH125" s="4">
        <v>40877</v>
      </c>
      <c r="CI125">
        <v>142.27199999999999</v>
      </c>
      <c r="CJ125" s="6">
        <f t="shared" si="64"/>
        <v>6.7480936635243226E-5</v>
      </c>
      <c r="CK125" s="4">
        <v>40877</v>
      </c>
      <c r="CL125">
        <v>412.3</v>
      </c>
      <c r="CM125" s="6">
        <f t="shared" si="65"/>
        <v>4.5561971590770767E-3</v>
      </c>
      <c r="CN125" s="4">
        <v>40877</v>
      </c>
      <c r="CO125">
        <v>217.37</v>
      </c>
      <c r="CP125" s="6">
        <f t="shared" si="66"/>
        <v>2.3929530359414069E-2</v>
      </c>
    </row>
    <row r="126" spans="1:94" x14ac:dyDescent="0.35">
      <c r="A126" s="3">
        <v>40847</v>
      </c>
      <c r="B126" s="3"/>
      <c r="C126" s="3"/>
      <c r="D126" s="3"/>
      <c r="E126" s="3"/>
      <c r="F126" s="3"/>
      <c r="G126" s="3"/>
      <c r="H126" s="3"/>
      <c r="I126" s="3"/>
      <c r="Z126" s="7">
        <f t="shared" si="37"/>
        <v>4.6133686967873733E-2</v>
      </c>
      <c r="AA126" s="7">
        <f t="shared" si="38"/>
        <v>9.1652139121488355E-2</v>
      </c>
      <c r="AB126" s="7">
        <v>0</v>
      </c>
      <c r="AC126" s="7">
        <f t="shared" si="40"/>
        <v>0.10687592350839943</v>
      </c>
      <c r="AD126" s="7">
        <f t="shared" si="41"/>
        <v>6.6183529972758795E-2</v>
      </c>
      <c r="AE126" s="7">
        <f t="shared" si="42"/>
        <v>0.11324658271137278</v>
      </c>
      <c r="AF126" s="7">
        <f t="shared" si="43"/>
        <v>-1.4005177269322346E-2</v>
      </c>
      <c r="AG126" s="7">
        <v>0</v>
      </c>
      <c r="AH126" s="7">
        <f t="shared" si="45"/>
        <v>-6.2836031781954751E-2</v>
      </c>
      <c r="AI126" s="7">
        <f t="shared" si="46"/>
        <v>-6.9137699251003602E-4</v>
      </c>
      <c r="AJ126" s="7">
        <f t="shared" si="47"/>
        <v>-6.2836031781954751E-2</v>
      </c>
      <c r="AK126" s="7">
        <f t="shared" si="48"/>
        <v>3.265314525227072E-2</v>
      </c>
      <c r="AL126" s="7">
        <f t="shared" si="49"/>
        <v>5.9752316105402921E-5</v>
      </c>
      <c r="AM126" s="7">
        <f t="shared" si="50"/>
        <v>-1.4218806292782552E-2</v>
      </c>
      <c r="AN126" s="7">
        <f t="shared" si="51"/>
        <v>-9.7028502122499059E-3</v>
      </c>
      <c r="AU126" s="3"/>
      <c r="AV126" s="3"/>
      <c r="AW126" s="3"/>
      <c r="AX126" s="4">
        <v>40847</v>
      </c>
      <c r="AY126">
        <v>2585.1019999999999</v>
      </c>
      <c r="AZ126" s="6">
        <f t="shared" si="52"/>
        <v>4.6133686967873733E-2</v>
      </c>
      <c r="BA126" s="4">
        <v>40847</v>
      </c>
      <c r="BB126">
        <v>381.98</v>
      </c>
      <c r="BC126" s="6">
        <f t="shared" si="53"/>
        <v>9.1652139121488355E-2</v>
      </c>
      <c r="BF126" s="6" t="e">
        <f t="shared" si="54"/>
        <v>#DIV/0!</v>
      </c>
      <c r="BG126" s="4">
        <v>40847</v>
      </c>
      <c r="BH126">
        <v>771.57</v>
      </c>
      <c r="BI126" s="6">
        <f t="shared" si="55"/>
        <v>0.10687592350839943</v>
      </c>
      <c r="BJ126" s="4">
        <v>40847</v>
      </c>
      <c r="BK126">
        <v>300.50659999999999</v>
      </c>
      <c r="BL126" s="6">
        <f t="shared" si="56"/>
        <v>6.6183529972758795E-2</v>
      </c>
      <c r="BM126" s="4">
        <v>40847</v>
      </c>
      <c r="BN126">
        <v>108.8557</v>
      </c>
      <c r="BO126" s="6">
        <f t="shared" si="57"/>
        <v>0.11324658271137278</v>
      </c>
      <c r="BP126" s="4">
        <v>40847</v>
      </c>
      <c r="BQ126">
        <v>103.98399999999999</v>
      </c>
      <c r="BR126" s="6">
        <f t="shared" si="58"/>
        <v>-1.4005177269322346E-2</v>
      </c>
      <c r="BU126" s="6" t="e">
        <f t="shared" si="59"/>
        <v>#DIV/0!</v>
      </c>
      <c r="BV126" s="4">
        <v>40816</v>
      </c>
      <c r="BW126">
        <v>137.89439999999999</v>
      </c>
      <c r="BX126" s="6">
        <f t="shared" si="60"/>
        <v>-6.2836031781954751E-2</v>
      </c>
      <c r="BY126" s="4">
        <v>40816</v>
      </c>
      <c r="BZ126">
        <v>780.51</v>
      </c>
      <c r="CA126" s="6">
        <f t="shared" si="61"/>
        <v>-6.9137699251003602E-4</v>
      </c>
      <c r="CB126" s="4">
        <v>40816</v>
      </c>
      <c r="CC126">
        <v>137.89439999999999</v>
      </c>
      <c r="CD126" s="6">
        <f t="shared" si="62"/>
        <v>-6.2836031781954751E-2</v>
      </c>
      <c r="CE126" s="4">
        <v>40847</v>
      </c>
      <c r="CF126">
        <v>250.80459999999999</v>
      </c>
      <c r="CG126" s="6">
        <f t="shared" si="63"/>
        <v>3.265314525227072E-2</v>
      </c>
      <c r="CH126" s="4">
        <v>40847</v>
      </c>
      <c r="CI126">
        <v>142.26240000000001</v>
      </c>
      <c r="CJ126" s="6">
        <f t="shared" si="64"/>
        <v>5.9752316105402921E-5</v>
      </c>
      <c r="CK126" s="4">
        <v>40847</v>
      </c>
      <c r="CL126">
        <v>410.43</v>
      </c>
      <c r="CM126" s="6">
        <f t="shared" si="65"/>
        <v>-1.4218806292782552E-2</v>
      </c>
      <c r="CN126" s="4">
        <v>40847</v>
      </c>
      <c r="CO126">
        <v>212.29</v>
      </c>
      <c r="CP126" s="6">
        <f t="shared" si="66"/>
        <v>-9.7028502122499059E-3</v>
      </c>
    </row>
    <row r="127" spans="1:94" x14ac:dyDescent="0.35">
      <c r="A127" s="3">
        <v>40816</v>
      </c>
      <c r="B127" s="3"/>
      <c r="C127" s="3"/>
      <c r="D127" s="3"/>
      <c r="E127" s="3"/>
      <c r="F127" s="3"/>
      <c r="G127" s="3"/>
      <c r="H127" s="3"/>
      <c r="I127" s="3"/>
      <c r="Z127" s="7">
        <f t="shared" si="37"/>
        <v>-8.106149236058989E-2</v>
      </c>
      <c r="AA127" s="7">
        <f t="shared" si="38"/>
        <v>-0.14311252601934613</v>
      </c>
      <c r="AB127" s="7">
        <v>0</v>
      </c>
      <c r="AC127" s="7">
        <f t="shared" si="40"/>
        <v>-0.12565694575101907</v>
      </c>
      <c r="AD127" s="7">
        <f t="shared" si="41"/>
        <v>-0.1473499420832543</v>
      </c>
      <c r="AE127" s="7">
        <f t="shared" si="42"/>
        <v>-0.12043032998862109</v>
      </c>
      <c r="AF127" s="7">
        <f t="shared" si="43"/>
        <v>9.099607693043665E-3</v>
      </c>
      <c r="AG127" s="7">
        <v>0</v>
      </c>
      <c r="AH127" s="7">
        <f t="shared" si="45"/>
        <v>-3.4188039798199753E-2</v>
      </c>
      <c r="AI127" s="7">
        <f t="shared" si="46"/>
        <v>1.9088750293572709E-2</v>
      </c>
      <c r="AJ127" s="7">
        <f t="shared" si="47"/>
        <v>-3.4188039798199753E-2</v>
      </c>
      <c r="AK127" s="7">
        <f t="shared" si="48"/>
        <v>-5.2241927780049734E-2</v>
      </c>
      <c r="AL127" s="7">
        <f t="shared" si="49"/>
        <v>7.0301784470131273E-5</v>
      </c>
      <c r="AM127" s="7">
        <f t="shared" si="50"/>
        <v>-7.2049570104166187E-5</v>
      </c>
      <c r="AN127" s="7">
        <f t="shared" si="51"/>
        <v>1.0321425205014599E-2</v>
      </c>
      <c r="AU127" s="3"/>
      <c r="AV127" s="3"/>
      <c r="AW127" s="3"/>
      <c r="AX127" s="4">
        <v>40816</v>
      </c>
      <c r="AY127">
        <v>2471.1010000000001</v>
      </c>
      <c r="AZ127" s="6">
        <f t="shared" si="52"/>
        <v>-8.106149236058989E-2</v>
      </c>
      <c r="BA127" s="4">
        <v>40816</v>
      </c>
      <c r="BB127">
        <v>349.91</v>
      </c>
      <c r="BC127" s="6">
        <f t="shared" si="53"/>
        <v>-0.14311252601934613</v>
      </c>
      <c r="BF127" s="6" t="e">
        <f t="shared" si="54"/>
        <v>#DIV/0!</v>
      </c>
      <c r="BG127" s="4">
        <v>40816</v>
      </c>
      <c r="BH127">
        <v>697.07</v>
      </c>
      <c r="BI127" s="6">
        <f t="shared" si="55"/>
        <v>-0.12565694575101907</v>
      </c>
      <c r="BJ127" s="4">
        <v>40816</v>
      </c>
      <c r="BK127">
        <v>281.8526</v>
      </c>
      <c r="BL127" s="6">
        <f t="shared" si="56"/>
        <v>-0.1473499420832543</v>
      </c>
      <c r="BM127" s="4">
        <v>40816</v>
      </c>
      <c r="BN127">
        <v>97.782200000000003</v>
      </c>
      <c r="BO127" s="6">
        <f t="shared" si="57"/>
        <v>-0.12043032998862109</v>
      </c>
      <c r="BP127" s="4">
        <v>40816</v>
      </c>
      <c r="BQ127">
        <v>105.461</v>
      </c>
      <c r="BR127" s="6">
        <f t="shared" si="58"/>
        <v>9.099607693043665E-3</v>
      </c>
      <c r="BU127" s="6" t="e">
        <f t="shared" si="59"/>
        <v>#DIV/0!</v>
      </c>
      <c r="BV127" s="4">
        <v>40786</v>
      </c>
      <c r="BW127">
        <v>147.14009999999999</v>
      </c>
      <c r="BX127" s="6">
        <f t="shared" si="60"/>
        <v>-3.4188039798199753E-2</v>
      </c>
      <c r="BY127" s="4">
        <v>40786</v>
      </c>
      <c r="BZ127">
        <v>781.05</v>
      </c>
      <c r="CA127" s="6">
        <f t="shared" si="61"/>
        <v>1.9088750293572709E-2</v>
      </c>
      <c r="CB127" s="4">
        <v>40786</v>
      </c>
      <c r="CC127">
        <v>147.14009999999999</v>
      </c>
      <c r="CD127" s="6">
        <f t="shared" si="62"/>
        <v>-3.4188039798199753E-2</v>
      </c>
      <c r="CE127" s="4">
        <v>40816</v>
      </c>
      <c r="CF127">
        <v>242.874</v>
      </c>
      <c r="CG127" s="6">
        <f t="shared" si="63"/>
        <v>-5.2241927780049734E-2</v>
      </c>
      <c r="CH127" s="4">
        <v>40816</v>
      </c>
      <c r="CI127">
        <v>142.25389999999999</v>
      </c>
      <c r="CJ127" s="6">
        <f t="shared" si="64"/>
        <v>7.0301784470131273E-5</v>
      </c>
      <c r="CK127" s="4">
        <v>40816</v>
      </c>
      <c r="CL127">
        <v>416.35</v>
      </c>
      <c r="CM127" s="6">
        <f t="shared" si="65"/>
        <v>-7.2049570104166187E-5</v>
      </c>
      <c r="CN127" s="4">
        <v>40816</v>
      </c>
      <c r="CO127">
        <v>214.37</v>
      </c>
      <c r="CP127" s="6">
        <f t="shared" si="66"/>
        <v>1.0321425205014599E-2</v>
      </c>
    </row>
    <row r="128" spans="1:94" x14ac:dyDescent="0.35">
      <c r="A128" s="3">
        <v>40786</v>
      </c>
      <c r="B128" s="3"/>
      <c r="C128" s="3"/>
      <c r="D128" s="3"/>
      <c r="E128" s="3"/>
      <c r="F128" s="3"/>
      <c r="G128" s="3"/>
      <c r="H128" s="3"/>
      <c r="I128" s="3"/>
      <c r="Z128" s="7">
        <f t="shared" si="37"/>
        <v>-4.9615015695541144E-2</v>
      </c>
      <c r="AA128" s="7">
        <f t="shared" si="38"/>
        <v>-7.5629300977906488E-2</v>
      </c>
      <c r="AB128" s="7">
        <v>0</v>
      </c>
      <c r="AC128" s="7">
        <f t="shared" si="40"/>
        <v>-8.8211075276195705E-2</v>
      </c>
      <c r="AD128" s="7">
        <f t="shared" si="41"/>
        <v>9.9858719603633048E-3</v>
      </c>
      <c r="AE128" s="7">
        <f t="shared" si="42"/>
        <v>-3.6014248576616462E-2</v>
      </c>
      <c r="AF128" s="7">
        <f t="shared" si="43"/>
        <v>-1.8150729975009751E-2</v>
      </c>
      <c r="AG128" s="7">
        <v>0</v>
      </c>
      <c r="AH128" s="7">
        <f t="shared" si="45"/>
        <v>1.7659991977513325E-4</v>
      </c>
      <c r="AI128" s="7">
        <f t="shared" si="46"/>
        <v>2.5269888833892938E-2</v>
      </c>
      <c r="AJ128" s="7">
        <f t="shared" si="47"/>
        <v>1.7659991977513325E-4</v>
      </c>
      <c r="AK128" s="7">
        <f t="shared" si="48"/>
        <v>-3.6229003436322772E-2</v>
      </c>
      <c r="AL128" s="7">
        <f t="shared" si="49"/>
        <v>8.9994382381902339E-5</v>
      </c>
      <c r="AM128" s="7">
        <f t="shared" si="50"/>
        <v>3.6155032780563054E-3</v>
      </c>
      <c r="AN128" s="7">
        <f t="shared" si="51"/>
        <v>4.3525303693503138E-2</v>
      </c>
      <c r="AU128" s="3"/>
      <c r="AV128" s="3"/>
      <c r="AW128" s="3"/>
      <c r="AX128" s="4">
        <v>40786</v>
      </c>
      <c r="AY128">
        <v>2689.0819999999999</v>
      </c>
      <c r="AZ128" s="6">
        <f t="shared" si="52"/>
        <v>-4.9615015695541144E-2</v>
      </c>
      <c r="BA128" s="4">
        <v>40786</v>
      </c>
      <c r="BB128">
        <v>408.35</v>
      </c>
      <c r="BC128" s="6">
        <f t="shared" si="53"/>
        <v>-7.5629300977906488E-2</v>
      </c>
      <c r="BF128" s="6" t="e">
        <f t="shared" si="54"/>
        <v>#DIV/0!</v>
      </c>
      <c r="BG128" s="4">
        <v>40786</v>
      </c>
      <c r="BH128">
        <v>797.25</v>
      </c>
      <c r="BI128" s="6">
        <f t="shared" si="55"/>
        <v>-8.8211075276195705E-2</v>
      </c>
      <c r="BJ128" s="4">
        <v>40786</v>
      </c>
      <c r="BK128">
        <v>330.5607</v>
      </c>
      <c r="BL128" s="6">
        <f t="shared" si="56"/>
        <v>9.9858719603633048E-3</v>
      </c>
      <c r="BM128" s="4">
        <v>40786</v>
      </c>
      <c r="BN128">
        <v>111.1705</v>
      </c>
      <c r="BO128" s="6">
        <f t="shared" si="57"/>
        <v>-3.6014248576616462E-2</v>
      </c>
      <c r="BP128" s="4">
        <v>40786</v>
      </c>
      <c r="BQ128">
        <v>104.51</v>
      </c>
      <c r="BR128" s="6">
        <f t="shared" si="58"/>
        <v>-1.8150729975009751E-2</v>
      </c>
      <c r="BU128" s="6" t="e">
        <f t="shared" si="59"/>
        <v>#DIV/0!</v>
      </c>
      <c r="BV128" s="4">
        <v>40755</v>
      </c>
      <c r="BW128">
        <v>152.3486</v>
      </c>
      <c r="BX128" s="6">
        <f t="shared" si="60"/>
        <v>1.7659991977513325E-4</v>
      </c>
      <c r="BY128" s="4">
        <v>40755</v>
      </c>
      <c r="BZ128">
        <v>766.42</v>
      </c>
      <c r="CA128" s="6">
        <f t="shared" si="61"/>
        <v>2.5269888833892938E-2</v>
      </c>
      <c r="CB128" s="4">
        <v>40755</v>
      </c>
      <c r="CC128">
        <v>152.3486</v>
      </c>
      <c r="CD128" s="6">
        <f t="shared" si="62"/>
        <v>1.7659991977513325E-4</v>
      </c>
      <c r="CE128" s="4">
        <v>40786</v>
      </c>
      <c r="CF128">
        <v>256.26159999999999</v>
      </c>
      <c r="CG128" s="6">
        <f t="shared" si="63"/>
        <v>-3.6229003436322772E-2</v>
      </c>
      <c r="CH128" s="4">
        <v>40786</v>
      </c>
      <c r="CI128">
        <v>142.2439</v>
      </c>
      <c r="CJ128" s="6">
        <f t="shared" si="64"/>
        <v>8.9994382381902339E-5</v>
      </c>
      <c r="CK128" s="4">
        <v>40786</v>
      </c>
      <c r="CL128">
        <v>416.38</v>
      </c>
      <c r="CM128" s="6">
        <f t="shared" si="65"/>
        <v>3.6155032780563054E-3</v>
      </c>
      <c r="CN128" s="4">
        <v>40786</v>
      </c>
      <c r="CO128">
        <v>212.18</v>
      </c>
      <c r="CP128" s="6">
        <f t="shared" si="66"/>
        <v>4.3525303693503138E-2</v>
      </c>
    </row>
    <row r="129" spans="1:94" x14ac:dyDescent="0.35">
      <c r="A129" s="3">
        <v>40755</v>
      </c>
      <c r="B129" s="3"/>
      <c r="C129" s="3"/>
      <c r="D129" s="3"/>
      <c r="E129" s="3"/>
      <c r="F129" s="3"/>
      <c r="G129" s="3"/>
      <c r="H129" s="3"/>
      <c r="I129" s="3"/>
      <c r="Z129" s="7">
        <f t="shared" si="37"/>
        <v>-2.2140430546771693E-2</v>
      </c>
      <c r="AA129" s="7">
        <f t="shared" si="38"/>
        <v>6.0578455932588657E-3</v>
      </c>
      <c r="AB129" s="7">
        <v>0</v>
      </c>
      <c r="AC129" s="7">
        <f t="shared" si="40"/>
        <v>4.8354415202925535E-2</v>
      </c>
      <c r="AD129" s="7">
        <f t="shared" si="41"/>
        <v>2.9617689324444422E-2</v>
      </c>
      <c r="AE129" s="7">
        <f t="shared" si="42"/>
        <v>2.2460224930291216E-2</v>
      </c>
      <c r="AF129" s="7">
        <f t="shared" si="43"/>
        <v>-5.242843658589077E-3</v>
      </c>
      <c r="AG129" s="7">
        <v>0</v>
      </c>
      <c r="AH129" s="7">
        <f t="shared" si="45"/>
        <v>-9.4971979852024237E-3</v>
      </c>
      <c r="AI129" s="7">
        <f t="shared" si="46"/>
        <v>-1.1125221578432258E-2</v>
      </c>
      <c r="AJ129" s="7">
        <f t="shared" si="47"/>
        <v>-9.4971979852024237E-3</v>
      </c>
      <c r="AK129" s="7">
        <f t="shared" si="48"/>
        <v>1.1639604102034991E-2</v>
      </c>
      <c r="AL129" s="7">
        <f t="shared" si="49"/>
        <v>5.3437019901749699E-5</v>
      </c>
      <c r="AM129" s="7">
        <f t="shared" si="50"/>
        <v>2.0790788081588438E-2</v>
      </c>
      <c r="AN129" s="7">
        <f t="shared" si="51"/>
        <v>1.7565809228305571E-2</v>
      </c>
      <c r="AU129" s="3"/>
      <c r="AV129" s="3"/>
      <c r="AW129" s="3"/>
      <c r="AX129" s="4">
        <v>40753</v>
      </c>
      <c r="AY129">
        <v>2829.4659999999999</v>
      </c>
      <c r="AZ129" s="6">
        <f t="shared" si="52"/>
        <v>-2.2140430546771693E-2</v>
      </c>
      <c r="BA129" s="4">
        <v>40753</v>
      </c>
      <c r="BB129">
        <v>441.76</v>
      </c>
      <c r="BC129" s="6">
        <f t="shared" si="53"/>
        <v>6.0578455932588657E-3</v>
      </c>
      <c r="BF129" s="6" t="e">
        <f t="shared" si="54"/>
        <v>#DIV/0!</v>
      </c>
      <c r="BG129" s="4">
        <v>40753</v>
      </c>
      <c r="BH129">
        <v>874.38</v>
      </c>
      <c r="BI129" s="6">
        <f t="shared" si="55"/>
        <v>4.8354415202925535E-2</v>
      </c>
      <c r="BJ129" s="4">
        <v>40753</v>
      </c>
      <c r="BK129">
        <v>327.29239999999999</v>
      </c>
      <c r="BL129" s="6">
        <f t="shared" si="56"/>
        <v>2.9617689324444422E-2</v>
      </c>
      <c r="BM129" s="4">
        <v>40753</v>
      </c>
      <c r="BN129">
        <v>115.32380000000001</v>
      </c>
      <c r="BO129" s="6">
        <f t="shared" si="57"/>
        <v>2.2460224930291216E-2</v>
      </c>
      <c r="BP129" s="4">
        <v>40753</v>
      </c>
      <c r="BQ129">
        <v>106.44199999999999</v>
      </c>
      <c r="BR129" s="6">
        <f t="shared" si="58"/>
        <v>-5.242843658589077E-3</v>
      </c>
      <c r="BU129" s="6" t="e">
        <f t="shared" si="59"/>
        <v>#DIV/0!</v>
      </c>
      <c r="BV129" s="4">
        <v>40724</v>
      </c>
      <c r="BW129">
        <v>152.32169999999999</v>
      </c>
      <c r="BX129" s="6">
        <f t="shared" si="60"/>
        <v>-9.4971979852024237E-3</v>
      </c>
      <c r="BY129" s="4">
        <v>40724</v>
      </c>
      <c r="BZ129">
        <v>747.53</v>
      </c>
      <c r="CA129" s="6">
        <f t="shared" si="61"/>
        <v>-1.1125221578432258E-2</v>
      </c>
      <c r="CB129" s="4">
        <v>40724</v>
      </c>
      <c r="CC129">
        <v>152.32169999999999</v>
      </c>
      <c r="CD129" s="6">
        <f t="shared" si="62"/>
        <v>-9.4971979852024237E-3</v>
      </c>
      <c r="CE129" s="4">
        <v>40755</v>
      </c>
      <c r="CF129">
        <v>265.8947</v>
      </c>
      <c r="CG129" s="6">
        <f t="shared" si="63"/>
        <v>1.1639604102034991E-2</v>
      </c>
      <c r="CH129" s="4">
        <v>40753</v>
      </c>
      <c r="CI129">
        <v>142.2311</v>
      </c>
      <c r="CJ129" s="6">
        <f t="shared" si="64"/>
        <v>5.3437019901749699E-5</v>
      </c>
      <c r="CK129" s="4">
        <v>40755</v>
      </c>
      <c r="CL129">
        <v>414.88</v>
      </c>
      <c r="CM129" s="6">
        <f t="shared" si="65"/>
        <v>2.0790788081588438E-2</v>
      </c>
      <c r="CN129" s="4">
        <v>40755</v>
      </c>
      <c r="CO129">
        <v>203.33</v>
      </c>
      <c r="CP129" s="6">
        <f t="shared" si="66"/>
        <v>1.7565809228305571E-2</v>
      </c>
    </row>
    <row r="130" spans="1:94" x14ac:dyDescent="0.35">
      <c r="A130" s="3">
        <v>40724</v>
      </c>
      <c r="B130" s="3"/>
      <c r="C130" s="3"/>
      <c r="D130" s="3"/>
      <c r="E130" s="3"/>
      <c r="F130" s="3"/>
      <c r="G130" s="3"/>
      <c r="H130" s="3"/>
      <c r="I130" s="3"/>
      <c r="Z130" s="7">
        <f t="shared" si="37"/>
        <v>7.1234055349969055E-3</v>
      </c>
      <c r="AA130" s="7">
        <f t="shared" si="38"/>
        <v>-1.3856761066319221E-2</v>
      </c>
      <c r="AB130" s="7">
        <v>0</v>
      </c>
      <c r="AC130" s="7">
        <f t="shared" si="40"/>
        <v>-4.9392142592969372E-3</v>
      </c>
      <c r="AD130" s="7">
        <f t="shared" si="41"/>
        <v>-5.0442416282042379E-2</v>
      </c>
      <c r="AE130" s="7">
        <f t="shared" si="42"/>
        <v>-1.3578431929867324E-2</v>
      </c>
      <c r="AF130" s="7">
        <f t="shared" si="43"/>
        <v>-1.269618653060099E-2</v>
      </c>
      <c r="AG130" s="7">
        <v>0</v>
      </c>
      <c r="AH130" s="7">
        <f t="shared" si="45"/>
        <v>-1.8349039651671534E-2</v>
      </c>
      <c r="AI130" s="7">
        <f t="shared" si="46"/>
        <v>-6.2573945050611156E-3</v>
      </c>
      <c r="AJ130" s="7">
        <f t="shared" si="47"/>
        <v>-1.8349039651671534E-2</v>
      </c>
      <c r="AK130" s="7">
        <f t="shared" si="48"/>
        <v>-9.0257750557726103E-3</v>
      </c>
      <c r="AL130" s="7">
        <f t="shared" si="49"/>
        <v>7.8052265484577997E-5</v>
      </c>
      <c r="AM130" s="7">
        <f t="shared" si="50"/>
        <v>-1.8830118533182075E-2</v>
      </c>
      <c r="AN130" s="7">
        <f t="shared" si="51"/>
        <v>-2.7449218944952405E-3</v>
      </c>
      <c r="AU130" s="3"/>
      <c r="AV130" s="3"/>
      <c r="AW130" s="3"/>
      <c r="AX130" s="4">
        <v>40724</v>
      </c>
      <c r="AY130">
        <v>2893.53</v>
      </c>
      <c r="AZ130" s="6">
        <f t="shared" si="52"/>
        <v>7.1234055349969055E-3</v>
      </c>
      <c r="BA130" s="4">
        <v>40724</v>
      </c>
      <c r="BB130">
        <v>439.1</v>
      </c>
      <c r="BC130" s="6">
        <f t="shared" si="53"/>
        <v>-1.3856761066319221E-2</v>
      </c>
      <c r="BF130" s="6" t="e">
        <f t="shared" si="54"/>
        <v>#DIV/0!</v>
      </c>
      <c r="BG130" s="4">
        <v>40724</v>
      </c>
      <c r="BH130">
        <v>834.05</v>
      </c>
      <c r="BI130" s="6">
        <f t="shared" si="55"/>
        <v>-4.9392142592969372E-3</v>
      </c>
      <c r="BJ130" s="4">
        <v>40724</v>
      </c>
      <c r="BK130">
        <v>317.87759999999997</v>
      </c>
      <c r="BL130" s="6">
        <f t="shared" si="56"/>
        <v>-5.0442416282042379E-2</v>
      </c>
      <c r="BM130" s="4">
        <v>40724</v>
      </c>
      <c r="BN130">
        <v>112.79049999999999</v>
      </c>
      <c r="BO130" s="6">
        <f t="shared" si="57"/>
        <v>-1.3578431929867324E-2</v>
      </c>
      <c r="BP130" s="4">
        <v>40724</v>
      </c>
      <c r="BQ130">
        <v>107.003</v>
      </c>
      <c r="BR130" s="6">
        <f t="shared" si="58"/>
        <v>-1.269618653060099E-2</v>
      </c>
      <c r="BU130" s="6" t="e">
        <f t="shared" si="59"/>
        <v>#DIV/0!</v>
      </c>
      <c r="BV130" s="4">
        <v>40694</v>
      </c>
      <c r="BW130">
        <v>153.78219999999999</v>
      </c>
      <c r="BX130" s="6">
        <f t="shared" si="60"/>
        <v>-1.8349039651671534E-2</v>
      </c>
      <c r="BY130" s="4">
        <v>40694</v>
      </c>
      <c r="BZ130">
        <v>755.94</v>
      </c>
      <c r="CA130" s="6">
        <f t="shared" si="61"/>
        <v>-6.2573945050611156E-3</v>
      </c>
      <c r="CB130" s="4">
        <v>40694</v>
      </c>
      <c r="CC130">
        <v>153.78219999999999</v>
      </c>
      <c r="CD130" s="6">
        <f t="shared" si="62"/>
        <v>-1.8349039651671534E-2</v>
      </c>
      <c r="CE130" s="4">
        <v>40724</v>
      </c>
      <c r="CF130">
        <v>262.83539999999999</v>
      </c>
      <c r="CG130" s="6">
        <f t="shared" si="63"/>
        <v>-9.0257750557726103E-3</v>
      </c>
      <c r="CH130" s="4">
        <v>40724</v>
      </c>
      <c r="CI130">
        <v>142.2235</v>
      </c>
      <c r="CJ130" s="6">
        <f t="shared" si="64"/>
        <v>7.8052265484577997E-5</v>
      </c>
      <c r="CK130" s="4">
        <v>40724</v>
      </c>
      <c r="CL130">
        <v>406.43</v>
      </c>
      <c r="CM130" s="6">
        <f t="shared" si="65"/>
        <v>-1.8830118533182075E-2</v>
      </c>
      <c r="CN130" s="4">
        <v>40724</v>
      </c>
      <c r="CO130">
        <v>199.82</v>
      </c>
      <c r="CP130" s="6">
        <f t="shared" si="66"/>
        <v>-2.7449218944952405E-3</v>
      </c>
    </row>
    <row r="131" spans="1:94" x14ac:dyDescent="0.35">
      <c r="A131" s="3">
        <v>40694</v>
      </c>
      <c r="B131" s="3"/>
      <c r="C131" s="3"/>
      <c r="D131" s="3"/>
      <c r="E131" s="3"/>
      <c r="F131" s="3"/>
      <c r="G131" s="3"/>
      <c r="H131" s="3"/>
      <c r="I131" s="3"/>
      <c r="Z131" s="7">
        <f t="shared" si="37"/>
        <v>-5.7761260453189356E-2</v>
      </c>
      <c r="AA131" s="7">
        <f t="shared" si="38"/>
        <v>-2.3830402946463814E-2</v>
      </c>
      <c r="AB131" s="7">
        <v>0</v>
      </c>
      <c r="AC131" s="7">
        <f t="shared" si="40"/>
        <v>-1.8685242638880668E-2</v>
      </c>
      <c r="AD131" s="7">
        <f t="shared" si="41"/>
        <v>-5.0582091672951073E-2</v>
      </c>
      <c r="AE131" s="7">
        <f t="shared" si="42"/>
        <v>4.3549561561846669E-3</v>
      </c>
      <c r="AF131" s="7">
        <f t="shared" si="43"/>
        <v>1.54311734062887E-2</v>
      </c>
      <c r="AG131" s="7">
        <v>0</v>
      </c>
      <c r="AH131" s="7">
        <f t="shared" si="45"/>
        <v>2.9927431517521468E-2</v>
      </c>
      <c r="AI131" s="7">
        <f t="shared" si="46"/>
        <v>2.4635982812731615E-2</v>
      </c>
      <c r="AJ131" s="7">
        <f t="shared" si="47"/>
        <v>2.9927431517521468E-2</v>
      </c>
      <c r="AK131" s="7">
        <f t="shared" si="48"/>
        <v>-1.2786574785066524E-2</v>
      </c>
      <c r="AL131" s="7">
        <f t="shared" si="49"/>
        <v>8.2981365760719818E-5</v>
      </c>
      <c r="AM131" s="7">
        <f t="shared" si="50"/>
        <v>-1.7224607938503857E-2</v>
      </c>
      <c r="AN131" s="7">
        <f t="shared" si="51"/>
        <v>-1.0665086653829045E-2</v>
      </c>
      <c r="AU131" s="3"/>
      <c r="AV131" s="3"/>
      <c r="AW131" s="3"/>
      <c r="AX131" s="4">
        <v>40694</v>
      </c>
      <c r="AY131">
        <v>2873.0639999999999</v>
      </c>
      <c r="AZ131" s="6">
        <f t="shared" si="52"/>
        <v>-5.7761260453189356E-2</v>
      </c>
      <c r="BA131" s="4">
        <v>40694</v>
      </c>
      <c r="BB131">
        <v>445.27</v>
      </c>
      <c r="BC131" s="6">
        <f t="shared" si="53"/>
        <v>-2.3830402946463814E-2</v>
      </c>
      <c r="BF131" s="6" t="e">
        <f t="shared" si="54"/>
        <v>#DIV/0!</v>
      </c>
      <c r="BG131" s="4">
        <v>40694</v>
      </c>
      <c r="BH131">
        <v>838.19</v>
      </c>
      <c r="BI131" s="6">
        <f t="shared" si="55"/>
        <v>-1.8685242638880668E-2</v>
      </c>
      <c r="BJ131" s="4">
        <v>40694</v>
      </c>
      <c r="BK131">
        <v>334.76389999999998</v>
      </c>
      <c r="BL131" s="6">
        <f t="shared" si="56"/>
        <v>-5.0582091672951073E-2</v>
      </c>
      <c r="BM131" s="4">
        <v>40694</v>
      </c>
      <c r="BN131">
        <v>114.34310000000001</v>
      </c>
      <c r="BO131" s="6">
        <f t="shared" si="57"/>
        <v>4.3549561561846669E-3</v>
      </c>
      <c r="BP131" s="4">
        <v>40694</v>
      </c>
      <c r="BQ131">
        <v>108.379</v>
      </c>
      <c r="BR131" s="6">
        <f t="shared" si="58"/>
        <v>1.54311734062887E-2</v>
      </c>
      <c r="BU131" s="6" t="e">
        <f t="shared" si="59"/>
        <v>#DIV/0!</v>
      </c>
      <c r="BV131" s="4">
        <v>40663</v>
      </c>
      <c r="BW131">
        <v>156.6567</v>
      </c>
      <c r="BX131" s="6">
        <f t="shared" si="60"/>
        <v>2.9927431517521468E-2</v>
      </c>
      <c r="BY131" s="4">
        <v>40663</v>
      </c>
      <c r="BZ131">
        <v>760.7</v>
      </c>
      <c r="CA131" s="6">
        <f t="shared" si="61"/>
        <v>2.4635982812731615E-2</v>
      </c>
      <c r="CB131" s="4">
        <v>40663</v>
      </c>
      <c r="CC131">
        <v>156.6567</v>
      </c>
      <c r="CD131" s="6">
        <f t="shared" si="62"/>
        <v>2.9927431517521468E-2</v>
      </c>
      <c r="CE131" s="4">
        <v>40694</v>
      </c>
      <c r="CF131">
        <v>265.22930000000002</v>
      </c>
      <c r="CG131" s="6">
        <f t="shared" si="63"/>
        <v>-1.2786574785066524E-2</v>
      </c>
      <c r="CH131" s="4">
        <v>40694</v>
      </c>
      <c r="CI131">
        <v>142.2124</v>
      </c>
      <c r="CJ131" s="6">
        <f t="shared" si="64"/>
        <v>8.2981365760719818E-5</v>
      </c>
      <c r="CK131" s="4">
        <v>40694</v>
      </c>
      <c r="CL131">
        <v>414.23</v>
      </c>
      <c r="CM131" s="6">
        <f t="shared" si="65"/>
        <v>-1.7224607938503857E-2</v>
      </c>
      <c r="CN131" s="4">
        <v>40694</v>
      </c>
      <c r="CO131">
        <v>200.37</v>
      </c>
      <c r="CP131" s="6">
        <f t="shared" si="66"/>
        <v>-1.0665086653829045E-2</v>
      </c>
    </row>
    <row r="132" spans="1:94" x14ac:dyDescent="0.35">
      <c r="A132" s="3">
        <v>40663</v>
      </c>
      <c r="B132" s="3"/>
      <c r="C132" s="3"/>
      <c r="D132" s="3"/>
      <c r="E132" s="3"/>
      <c r="F132" s="3"/>
      <c r="G132" s="3"/>
      <c r="H132" s="3"/>
      <c r="I132" s="3"/>
      <c r="Z132" s="7">
        <f t="shared" si="37"/>
        <v>-5.4577383247193419E-3</v>
      </c>
      <c r="AA132" s="7">
        <f t="shared" si="38"/>
        <v>1.5947258229765175E-2</v>
      </c>
      <c r="AB132" s="7">
        <v>0</v>
      </c>
      <c r="AC132" s="7">
        <f t="shared" si="40"/>
        <v>4.2701759097623228E-2</v>
      </c>
      <c r="AD132" s="7">
        <f t="shared" si="41"/>
        <v>3.4630576375209825E-2</v>
      </c>
      <c r="AE132" s="7">
        <f t="shared" si="42"/>
        <v>1.9135312331874547E-2</v>
      </c>
      <c r="AF132" s="7">
        <f t="shared" si="43"/>
        <v>4.3852219901002578E-3</v>
      </c>
      <c r="AG132" s="7">
        <v>0</v>
      </c>
      <c r="AH132" s="7">
        <f t="shared" si="45"/>
        <v>1.2137968665262731E-2</v>
      </c>
      <c r="AI132" s="7">
        <f t="shared" si="46"/>
        <v>1.524390243902433E-3</v>
      </c>
      <c r="AJ132" s="7">
        <f t="shared" si="47"/>
        <v>1.2137968665262731E-2</v>
      </c>
      <c r="AK132" s="7">
        <f t="shared" si="48"/>
        <v>1.529223257677109E-2</v>
      </c>
      <c r="AL132" s="7">
        <f t="shared" si="49"/>
        <v>7.947152141550482E-5</v>
      </c>
      <c r="AM132" s="7">
        <f t="shared" si="50"/>
        <v>2.7422971918876753E-2</v>
      </c>
      <c r="AN132" s="7">
        <f t="shared" si="51"/>
        <v>1.4628525624968625E-2</v>
      </c>
      <c r="AU132" s="3"/>
      <c r="AV132" s="3"/>
      <c r="AW132" s="3"/>
      <c r="AX132" s="4">
        <v>40662</v>
      </c>
      <c r="AY132">
        <v>3049.1889999999999</v>
      </c>
      <c r="AZ132" s="6">
        <f t="shared" si="52"/>
        <v>-5.4577383247193419E-3</v>
      </c>
      <c r="BA132" s="4">
        <v>40662</v>
      </c>
      <c r="BB132">
        <v>456.14</v>
      </c>
      <c r="BC132" s="6">
        <f t="shared" si="53"/>
        <v>1.5947258229765175E-2</v>
      </c>
      <c r="BF132" s="6" t="e">
        <f t="shared" si="54"/>
        <v>#DIV/0!</v>
      </c>
      <c r="BG132" s="4">
        <v>40662</v>
      </c>
      <c r="BH132">
        <v>854.15</v>
      </c>
      <c r="BI132" s="6">
        <f t="shared" si="55"/>
        <v>4.2701759097623228E-2</v>
      </c>
      <c r="BJ132" s="4">
        <v>40662</v>
      </c>
      <c r="BK132">
        <v>352.59910000000002</v>
      </c>
      <c r="BL132" s="6">
        <f t="shared" si="56"/>
        <v>3.4630576375209825E-2</v>
      </c>
      <c r="BM132" s="4">
        <v>40662</v>
      </c>
      <c r="BN132">
        <v>113.8473</v>
      </c>
      <c r="BO132" s="6">
        <f t="shared" si="57"/>
        <v>1.9135312331874547E-2</v>
      </c>
      <c r="BP132" s="4">
        <v>40662</v>
      </c>
      <c r="BQ132">
        <v>106.732</v>
      </c>
      <c r="BR132" s="6">
        <f t="shared" si="58"/>
        <v>4.3852219901002578E-3</v>
      </c>
      <c r="BU132" s="6" t="e">
        <f t="shared" si="59"/>
        <v>#DIV/0!</v>
      </c>
      <c r="BV132" s="4">
        <v>40633</v>
      </c>
      <c r="BW132">
        <v>152.1046</v>
      </c>
      <c r="BX132" s="6">
        <f t="shared" si="60"/>
        <v>1.2137968665262731E-2</v>
      </c>
      <c r="BY132" s="4">
        <v>40633</v>
      </c>
      <c r="BZ132">
        <v>742.41</v>
      </c>
      <c r="CA132" s="6">
        <f t="shared" si="61"/>
        <v>1.524390243902433E-3</v>
      </c>
      <c r="CB132" s="4">
        <v>40633</v>
      </c>
      <c r="CC132">
        <v>152.1046</v>
      </c>
      <c r="CD132" s="6">
        <f t="shared" si="62"/>
        <v>1.2137968665262731E-2</v>
      </c>
      <c r="CE132" s="4">
        <v>40663</v>
      </c>
      <c r="CF132">
        <v>268.66460000000001</v>
      </c>
      <c r="CG132" s="6">
        <f t="shared" si="63"/>
        <v>1.529223257677109E-2</v>
      </c>
      <c r="CH132" s="4">
        <v>40662</v>
      </c>
      <c r="CI132">
        <v>142.20060000000001</v>
      </c>
      <c r="CJ132" s="6">
        <f t="shared" si="64"/>
        <v>7.947152141550482E-5</v>
      </c>
      <c r="CK132" s="4">
        <v>40663</v>
      </c>
      <c r="CL132">
        <v>421.49</v>
      </c>
      <c r="CM132" s="6">
        <f t="shared" si="65"/>
        <v>2.7422971918876753E-2</v>
      </c>
      <c r="CN132" s="4">
        <v>40663</v>
      </c>
      <c r="CO132">
        <v>202.53</v>
      </c>
      <c r="CP132" s="6">
        <f t="shared" si="66"/>
        <v>1.4628525624968625E-2</v>
      </c>
    </row>
    <row r="133" spans="1:94" x14ac:dyDescent="0.35">
      <c r="A133" s="3">
        <v>40633</v>
      </c>
      <c r="B133" s="3"/>
      <c r="C133" s="3"/>
      <c r="D133" s="3"/>
      <c r="E133" s="3"/>
      <c r="F133" s="3"/>
      <c r="G133" s="3"/>
      <c r="H133" s="3"/>
      <c r="I133" s="3"/>
      <c r="Z133" s="7">
        <f t="shared" si="37"/>
        <v>7.9417706496064475E-3</v>
      </c>
      <c r="AA133" s="7">
        <f t="shared" si="38"/>
        <v>3.4730704523979611E-2</v>
      </c>
      <c r="AB133" s="7">
        <v>0</v>
      </c>
      <c r="AC133" s="7">
        <f t="shared" si="40"/>
        <v>6.2918461618311119E-2</v>
      </c>
      <c r="AD133" s="7">
        <f t="shared" si="41"/>
        <v>2.0645485896374226E-2</v>
      </c>
      <c r="AE133" s="7">
        <f t="shared" si="42"/>
        <v>1.0474737159175311E-2</v>
      </c>
      <c r="AF133" s="7">
        <f t="shared" si="43"/>
        <v>-3.428784340097598E-2</v>
      </c>
      <c r="AG133" s="7">
        <v>0</v>
      </c>
      <c r="AH133" s="7">
        <f t="shared" si="45"/>
        <v>1.099932389476971E-2</v>
      </c>
      <c r="AI133" s="7">
        <f t="shared" si="46"/>
        <v>1.2802120479293909E-2</v>
      </c>
      <c r="AJ133" s="7">
        <f t="shared" si="47"/>
        <v>1.099932389476971E-2</v>
      </c>
      <c r="AK133" s="7">
        <f t="shared" si="48"/>
        <v>1.238577002271775E-2</v>
      </c>
      <c r="AL133" s="7">
        <f t="shared" si="49"/>
        <v>1.2098013604640114E-4</v>
      </c>
      <c r="AM133" s="7">
        <f t="shared" si="50"/>
        <v>-3.7640544937954084E-3</v>
      </c>
      <c r="AN133" s="7">
        <f t="shared" si="51"/>
        <v>2.3168793889999539E-2</v>
      </c>
      <c r="AU133" s="3"/>
      <c r="AV133" s="3"/>
      <c r="AW133" s="3"/>
      <c r="AX133" s="4">
        <v>40633</v>
      </c>
      <c r="AY133">
        <v>3065.922</v>
      </c>
      <c r="AZ133" s="6">
        <f t="shared" si="52"/>
        <v>7.9417706496064475E-3</v>
      </c>
      <c r="BA133" s="4">
        <v>40633</v>
      </c>
      <c r="BB133">
        <v>448.98</v>
      </c>
      <c r="BC133" s="6">
        <f t="shared" si="53"/>
        <v>3.4730704523979611E-2</v>
      </c>
      <c r="BF133" s="6" t="e">
        <f t="shared" si="54"/>
        <v>#DIV/0!</v>
      </c>
      <c r="BG133" s="4">
        <v>40633</v>
      </c>
      <c r="BH133">
        <v>819.17</v>
      </c>
      <c r="BI133" s="6">
        <f t="shared" si="55"/>
        <v>6.2918461618311119E-2</v>
      </c>
      <c r="BJ133" s="4">
        <v>40633</v>
      </c>
      <c r="BK133">
        <v>340.7971</v>
      </c>
      <c r="BL133" s="6">
        <f t="shared" si="56"/>
        <v>2.0645485896374226E-2</v>
      </c>
      <c r="BM133" s="4">
        <v>40633</v>
      </c>
      <c r="BN133">
        <v>111.7097</v>
      </c>
      <c r="BO133" s="6">
        <f t="shared" si="57"/>
        <v>1.0474737159175311E-2</v>
      </c>
      <c r="BP133" s="4">
        <v>40633</v>
      </c>
      <c r="BQ133">
        <v>106.26600000000001</v>
      </c>
      <c r="BR133" s="6">
        <f t="shared" si="58"/>
        <v>-3.428784340097598E-2</v>
      </c>
      <c r="BU133" s="6" t="e">
        <f t="shared" si="59"/>
        <v>#DIV/0!</v>
      </c>
      <c r="BV133" s="4">
        <v>40602</v>
      </c>
      <c r="BW133">
        <v>150.28049999999999</v>
      </c>
      <c r="BX133" s="6">
        <f t="shared" si="60"/>
        <v>1.099932389476971E-2</v>
      </c>
      <c r="BY133" s="4">
        <v>40602</v>
      </c>
      <c r="BZ133">
        <v>741.28</v>
      </c>
      <c r="CA133" s="6">
        <f t="shared" si="61"/>
        <v>1.2802120479293909E-2</v>
      </c>
      <c r="CB133" s="4">
        <v>40602</v>
      </c>
      <c r="CC133">
        <v>150.28049999999999</v>
      </c>
      <c r="CD133" s="6">
        <f t="shared" si="62"/>
        <v>1.099932389476971E-2</v>
      </c>
      <c r="CE133" s="4">
        <v>40633</v>
      </c>
      <c r="CF133">
        <v>264.61799999999999</v>
      </c>
      <c r="CG133" s="6">
        <f t="shared" si="63"/>
        <v>1.238577002271775E-2</v>
      </c>
      <c r="CH133" s="4">
        <v>40633</v>
      </c>
      <c r="CI133">
        <v>142.1893</v>
      </c>
      <c r="CJ133" s="6">
        <f t="shared" si="64"/>
        <v>1.2098013604640114E-4</v>
      </c>
      <c r="CK133" s="4">
        <v>40633</v>
      </c>
      <c r="CL133">
        <v>410.24</v>
      </c>
      <c r="CM133" s="6">
        <f t="shared" si="65"/>
        <v>-3.7640544937954084E-3</v>
      </c>
      <c r="CN133" s="4">
        <v>40633</v>
      </c>
      <c r="CO133">
        <v>199.61</v>
      </c>
      <c r="CP133" s="6">
        <f t="shared" si="66"/>
        <v>2.3168793889999539E-2</v>
      </c>
    </row>
    <row r="134" spans="1:94" x14ac:dyDescent="0.35">
      <c r="A134" s="3">
        <v>40602</v>
      </c>
      <c r="B134" s="3"/>
      <c r="C134" s="3"/>
      <c r="D134" s="3"/>
      <c r="E134" s="3"/>
      <c r="F134" s="3"/>
      <c r="G134" s="3"/>
      <c r="H134" s="3"/>
      <c r="I134" s="3"/>
      <c r="Z134" s="7">
        <f t="shared" si="37"/>
        <v>4.1050042713044931E-2</v>
      </c>
      <c r="AA134" s="7">
        <f t="shared" si="38"/>
        <v>-4.9989681029144212E-3</v>
      </c>
      <c r="AB134" s="7">
        <v>0</v>
      </c>
      <c r="AC134" s="7">
        <f t="shared" si="40"/>
        <v>-8.4146059030906009E-3</v>
      </c>
      <c r="AD134" s="7">
        <f t="shared" si="41"/>
        <v>1.3179079269887563E-2</v>
      </c>
      <c r="AE134" s="7">
        <f t="shared" si="42"/>
        <v>2.0929869979187171E-3</v>
      </c>
      <c r="AF134" s="7">
        <f t="shared" si="43"/>
        <v>-4.2530472631188308E-3</v>
      </c>
      <c r="AG134" s="7">
        <v>0</v>
      </c>
      <c r="AH134" s="7">
        <f t="shared" si="45"/>
        <v>8.4778477556023378E-3</v>
      </c>
      <c r="AI134" s="7">
        <f t="shared" si="46"/>
        <v>-7.6873017164240795E-3</v>
      </c>
      <c r="AJ134" s="7">
        <f t="shared" si="47"/>
        <v>8.4778477556023378E-3</v>
      </c>
      <c r="AK134" s="7">
        <f t="shared" si="48"/>
        <v>-7.5770666430148668E-4</v>
      </c>
      <c r="AL134" s="7">
        <f t="shared" si="49"/>
        <v>1.2240186219667157E-4</v>
      </c>
      <c r="AM134" s="7">
        <f t="shared" si="50"/>
        <v>1.5862443260311838E-2</v>
      </c>
      <c r="AN134" s="7">
        <f t="shared" si="51"/>
        <v>5.9296689697844992E-3</v>
      </c>
      <c r="AU134" s="3"/>
      <c r="AV134" s="3"/>
      <c r="AW134" s="3"/>
      <c r="AX134" s="4">
        <v>40602</v>
      </c>
      <c r="AY134">
        <v>3041.7649999999999</v>
      </c>
      <c r="AZ134" s="6">
        <f t="shared" si="52"/>
        <v>4.1050042713044931E-2</v>
      </c>
      <c r="BA134" s="4">
        <v>40602</v>
      </c>
      <c r="BB134">
        <v>433.91</v>
      </c>
      <c r="BC134" s="6">
        <f t="shared" si="53"/>
        <v>-4.9989681029144212E-3</v>
      </c>
      <c r="BF134" s="6" t="e">
        <f t="shared" si="54"/>
        <v>#DIV/0!</v>
      </c>
      <c r="BG134" s="4">
        <v>40602</v>
      </c>
      <c r="BH134">
        <v>770.68</v>
      </c>
      <c r="BI134" s="6">
        <f t="shared" si="55"/>
        <v>-8.4146059030906009E-3</v>
      </c>
      <c r="BJ134" s="4">
        <v>40602</v>
      </c>
      <c r="BK134">
        <v>333.90350000000001</v>
      </c>
      <c r="BL134" s="6">
        <f t="shared" si="56"/>
        <v>1.3179079269887563E-2</v>
      </c>
      <c r="BM134" s="4">
        <v>40602</v>
      </c>
      <c r="BN134">
        <v>110.5517</v>
      </c>
      <c r="BO134" s="6">
        <f t="shared" si="57"/>
        <v>2.0929869979187171E-3</v>
      </c>
      <c r="BP134" s="4">
        <v>40602</v>
      </c>
      <c r="BQ134">
        <v>110.039</v>
      </c>
      <c r="BR134" s="6">
        <f t="shared" si="58"/>
        <v>-4.2530472631188308E-3</v>
      </c>
      <c r="BU134" s="6" t="e">
        <f t="shared" si="59"/>
        <v>#DIV/0!</v>
      </c>
      <c r="BV134" s="4">
        <v>40574</v>
      </c>
      <c r="BW134">
        <v>148.6455</v>
      </c>
      <c r="BX134" s="6">
        <f t="shared" si="60"/>
        <v>8.4778477556023378E-3</v>
      </c>
      <c r="BY134" s="4">
        <v>40574</v>
      </c>
      <c r="BZ134">
        <v>731.91</v>
      </c>
      <c r="CA134" s="6">
        <f t="shared" si="61"/>
        <v>-7.6873017164240795E-3</v>
      </c>
      <c r="CB134" s="4">
        <v>40574</v>
      </c>
      <c r="CC134">
        <v>148.6455</v>
      </c>
      <c r="CD134" s="6">
        <f t="shared" si="62"/>
        <v>8.4778477556023378E-3</v>
      </c>
      <c r="CE134" s="4">
        <v>40602</v>
      </c>
      <c r="CF134">
        <v>261.38060000000002</v>
      </c>
      <c r="CG134" s="6">
        <f t="shared" si="63"/>
        <v>-7.5770666430148668E-4</v>
      </c>
      <c r="CH134" s="4">
        <v>40602</v>
      </c>
      <c r="CI134">
        <v>142.1721</v>
      </c>
      <c r="CJ134" s="6">
        <f t="shared" si="64"/>
        <v>1.2240186219667157E-4</v>
      </c>
      <c r="CK134" s="4">
        <v>40602</v>
      </c>
      <c r="CL134">
        <v>411.79</v>
      </c>
      <c r="CM134" s="6">
        <f t="shared" si="65"/>
        <v>1.5862443260311838E-2</v>
      </c>
      <c r="CN134" s="4">
        <v>40602</v>
      </c>
      <c r="CO134">
        <v>195.09</v>
      </c>
      <c r="CP134" s="6">
        <f t="shared" si="66"/>
        <v>5.9296689697844992E-3</v>
      </c>
    </row>
    <row r="135" spans="1:94" x14ac:dyDescent="0.35">
      <c r="A135" s="3">
        <v>40574</v>
      </c>
      <c r="B135" s="3"/>
      <c r="C135" s="3"/>
      <c r="D135" s="3"/>
      <c r="E135" s="3"/>
      <c r="F135" s="3"/>
      <c r="G135" s="3"/>
      <c r="H135" s="3"/>
      <c r="I135" s="3"/>
      <c r="Z135" s="7">
        <f t="shared" ref="Z135:Z198" si="67">AZ135</f>
        <v>-6.2647861878130087E-3</v>
      </c>
      <c r="AA135" s="7">
        <f t="shared" ref="AA135:AA198" si="68">BC135</f>
        <v>2.6746403597579536E-2</v>
      </c>
      <c r="AB135" s="7">
        <v>0</v>
      </c>
      <c r="AC135" s="7">
        <f t="shared" ref="AC135:AC198" si="69">BI135</f>
        <v>-3.4533303520409377E-2</v>
      </c>
      <c r="AD135" s="7">
        <f t="shared" ref="AD135:AD198" si="70">BL135</f>
        <v>1.0030111481438873E-2</v>
      </c>
      <c r="AE135" s="7">
        <f t="shared" ref="AE135:AE198" si="71">BO135</f>
        <v>-5.2729528535980265E-3</v>
      </c>
      <c r="AF135" s="7">
        <f t="shared" ref="AF135:AF198" si="72">BR135</f>
        <v>7.9902948929611046E-3</v>
      </c>
      <c r="AG135" s="7">
        <v>0</v>
      </c>
      <c r="AH135" s="7">
        <f t="shared" ref="AH135:AH198" si="73">BX135</f>
        <v>3.8299817764155766E-2</v>
      </c>
      <c r="AI135" s="7">
        <f t="shared" ref="AI135:AI198" si="74">CA135</f>
        <v>2.6683927005470516E-2</v>
      </c>
      <c r="AJ135" s="7">
        <f t="shared" ref="AJ135:AJ198" si="75">CD135</f>
        <v>3.8299817764155766E-2</v>
      </c>
      <c r="AK135" s="7">
        <f t="shared" ref="AK135:AK198" si="76">CG135</f>
        <v>-2.9418648175379997E-3</v>
      </c>
      <c r="AL135" s="7">
        <f t="shared" ref="AL135:AL198" si="77">CJ135</f>
        <v>1.4352622836285886E-4</v>
      </c>
      <c r="AM135" s="7">
        <f t="shared" ref="AM135:AM198" si="78">CM135</f>
        <v>-2.4854196914142058E-3</v>
      </c>
      <c r="AN135" s="7">
        <f t="shared" ref="AN135:AN198" si="79">CP135</f>
        <v>-7.217814179677485E-3</v>
      </c>
      <c r="AU135" s="3"/>
      <c r="AV135" s="3"/>
      <c r="AW135" s="3"/>
      <c r="AX135" s="4">
        <v>40574</v>
      </c>
      <c r="AY135">
        <v>2921.8240000000001</v>
      </c>
      <c r="AZ135" s="6">
        <f t="shared" ref="AZ135:AZ198" si="80">(AY135-AY136)/AY136</f>
        <v>-6.2647861878130087E-3</v>
      </c>
      <c r="BA135" s="4">
        <v>40574</v>
      </c>
      <c r="BB135">
        <v>436.09</v>
      </c>
      <c r="BC135" s="6">
        <f t="shared" ref="BC135:BC198" si="81">(BB135-BB136)/BB136</f>
        <v>2.6746403597579536E-2</v>
      </c>
      <c r="BF135" s="6" t="e">
        <f t="shared" ref="BF135:BF198" si="82">(BE135-BE136)/BE136</f>
        <v>#DIV/0!</v>
      </c>
      <c r="BG135" s="4">
        <v>40574</v>
      </c>
      <c r="BH135">
        <v>777.22</v>
      </c>
      <c r="BI135" s="6">
        <f t="shared" ref="BI135:BI198" si="83">(BH135-BH136)/BH136</f>
        <v>-3.4533303520409377E-2</v>
      </c>
      <c r="BJ135" s="4">
        <v>40574</v>
      </c>
      <c r="BK135">
        <v>329.56020000000001</v>
      </c>
      <c r="BL135" s="6">
        <f t="shared" ref="BL135:BL198" si="84">(BK135-BK136)/BK136</f>
        <v>1.0030111481438873E-2</v>
      </c>
      <c r="BM135" s="4">
        <v>40574</v>
      </c>
      <c r="BN135">
        <v>110.32080000000001</v>
      </c>
      <c r="BO135" s="6">
        <f t="shared" ref="BO135:BO198" si="85">(BN135-BN136)/BN136</f>
        <v>-5.2729528535980265E-3</v>
      </c>
      <c r="BP135" s="4">
        <v>40574</v>
      </c>
      <c r="BQ135">
        <v>110.509</v>
      </c>
      <c r="BR135" s="6">
        <f t="shared" ref="BR135:BR198" si="86">(BQ135-BQ136)/BQ136</f>
        <v>7.9902948929611046E-3</v>
      </c>
      <c r="BU135" s="6" t="e">
        <f t="shared" ref="BU135:BU198" si="87">(BT135-BT136)/BT136</f>
        <v>#DIV/0!</v>
      </c>
      <c r="BV135" s="4">
        <v>40543</v>
      </c>
      <c r="BW135">
        <v>147.39590000000001</v>
      </c>
      <c r="BX135" s="6">
        <f t="shared" ref="BX135:BX198" si="88">(BW135-BW136)/BW136</f>
        <v>3.8299817764155766E-2</v>
      </c>
      <c r="BY135" s="4">
        <v>40543</v>
      </c>
      <c r="BZ135">
        <v>737.58</v>
      </c>
      <c r="CA135" s="6">
        <f t="shared" ref="CA135:CA198" si="89">(BZ135-BZ136)/BZ136</f>
        <v>2.6683927005470516E-2</v>
      </c>
      <c r="CB135" s="4">
        <v>40543</v>
      </c>
      <c r="CC135">
        <v>147.39590000000001</v>
      </c>
      <c r="CD135" s="6">
        <f t="shared" ref="CD135:CD198" si="90">(CC135-CC136)/CC136</f>
        <v>3.8299817764155766E-2</v>
      </c>
      <c r="CE135" s="4">
        <v>40574</v>
      </c>
      <c r="CF135">
        <v>261.5788</v>
      </c>
      <c r="CG135" s="6">
        <f t="shared" ref="CG135:CG198" si="91">(CF135-CF136)/CF136</f>
        <v>-2.9418648175379997E-3</v>
      </c>
      <c r="CH135" s="4">
        <v>40574</v>
      </c>
      <c r="CI135">
        <v>142.15469999999999</v>
      </c>
      <c r="CJ135" s="6">
        <f t="shared" ref="CJ135:CJ198" si="92">(CI135-CI136)/CI136</f>
        <v>1.4352622836285886E-4</v>
      </c>
      <c r="CK135" s="4">
        <v>40574</v>
      </c>
      <c r="CL135">
        <v>405.36</v>
      </c>
      <c r="CM135" s="6">
        <f t="shared" ref="CM135:CM198" si="93">(CL135-CL136)/CL136</f>
        <v>-2.4854196914142058E-3</v>
      </c>
      <c r="CN135" s="4">
        <v>40574</v>
      </c>
      <c r="CO135">
        <v>193.94</v>
      </c>
      <c r="CP135" s="6">
        <f t="shared" ref="CP135:CP198" si="94">(CO135-CO136)/CO136</f>
        <v>-7.217814179677485E-3</v>
      </c>
    </row>
    <row r="136" spans="1:94" x14ac:dyDescent="0.35">
      <c r="A136" s="3">
        <v>40543</v>
      </c>
      <c r="B136" s="3"/>
      <c r="C136" s="3"/>
      <c r="D136" s="3"/>
      <c r="E136" s="3"/>
      <c r="F136" s="3"/>
      <c r="G136" s="3"/>
      <c r="H136" s="3"/>
      <c r="I136" s="3"/>
      <c r="Z136" s="7">
        <f t="shared" si="67"/>
        <v>-4.4289079017405227E-3</v>
      </c>
      <c r="AA136" s="7">
        <f t="shared" si="68"/>
        <v>1.6684220605132197E-2</v>
      </c>
      <c r="AB136" s="7">
        <v>0</v>
      </c>
      <c r="AC136" s="7">
        <f t="shared" si="69"/>
        <v>4.6064685473706006E-2</v>
      </c>
      <c r="AD136" s="7">
        <f t="shared" si="70"/>
        <v>0.10688967689999314</v>
      </c>
      <c r="AE136" s="7">
        <f t="shared" si="71"/>
        <v>1.1335689045936511E-2</v>
      </c>
      <c r="AF136" s="7">
        <f t="shared" si="72"/>
        <v>5.4199299352542503E-3</v>
      </c>
      <c r="AG136" s="7">
        <v>0</v>
      </c>
      <c r="AH136" s="7">
        <f t="shared" si="73"/>
        <v>-1.8118197462414776E-2</v>
      </c>
      <c r="AI136" s="7">
        <f t="shared" si="74"/>
        <v>-5.1652034231589698E-3</v>
      </c>
      <c r="AJ136" s="7">
        <f t="shared" si="75"/>
        <v>-1.8118197462414776E-2</v>
      </c>
      <c r="AK136" s="7">
        <f t="shared" si="76"/>
        <v>2.2026002681765151E-2</v>
      </c>
      <c r="AL136" s="7">
        <f t="shared" si="77"/>
        <v>1.5973361780450136E-4</v>
      </c>
      <c r="AM136" s="7">
        <f t="shared" si="78"/>
        <v>3.9176575885436625E-2</v>
      </c>
      <c r="AN136" s="7">
        <f t="shared" si="79"/>
        <v>2.5297853356426772E-2</v>
      </c>
      <c r="AU136" s="3"/>
      <c r="AV136" s="3"/>
      <c r="AW136" s="3"/>
      <c r="AX136" s="4">
        <v>40543</v>
      </c>
      <c r="AY136">
        <v>2940.2440000000001</v>
      </c>
      <c r="AZ136" s="6">
        <f t="shared" si="80"/>
        <v>-4.4289079017405227E-3</v>
      </c>
      <c r="BA136" s="4">
        <v>40543</v>
      </c>
      <c r="BB136">
        <v>424.73</v>
      </c>
      <c r="BC136" s="6">
        <f t="shared" si="81"/>
        <v>1.6684220605132197E-2</v>
      </c>
      <c r="BF136" s="6" t="e">
        <f t="shared" si="82"/>
        <v>#DIV/0!</v>
      </c>
      <c r="BG136" s="4">
        <v>40543</v>
      </c>
      <c r="BH136">
        <v>805.02</v>
      </c>
      <c r="BI136" s="6">
        <f t="shared" si="83"/>
        <v>4.6064685473706006E-2</v>
      </c>
      <c r="BJ136" s="4">
        <v>40543</v>
      </c>
      <c r="BK136">
        <v>326.28750000000002</v>
      </c>
      <c r="BL136" s="6">
        <f t="shared" si="84"/>
        <v>0.10688967689999314</v>
      </c>
      <c r="BM136" s="4">
        <v>40543</v>
      </c>
      <c r="BN136">
        <v>110.90560000000001</v>
      </c>
      <c r="BO136" s="6">
        <f t="shared" si="85"/>
        <v>1.1335689045936511E-2</v>
      </c>
      <c r="BP136" s="4">
        <v>40543</v>
      </c>
      <c r="BQ136">
        <v>109.633</v>
      </c>
      <c r="BR136" s="6">
        <f t="shared" si="86"/>
        <v>5.4199299352542503E-3</v>
      </c>
      <c r="BU136" s="6" t="e">
        <f t="shared" si="87"/>
        <v>#DIV/0!</v>
      </c>
      <c r="BV136" s="4">
        <v>40512</v>
      </c>
      <c r="BW136">
        <v>141.9589</v>
      </c>
      <c r="BX136" s="6">
        <f t="shared" si="88"/>
        <v>-1.8118197462414776E-2</v>
      </c>
      <c r="BY136" s="4">
        <v>40512</v>
      </c>
      <c r="BZ136">
        <v>718.41</v>
      </c>
      <c r="CA136" s="6">
        <f t="shared" si="89"/>
        <v>-5.1652034231589698E-3</v>
      </c>
      <c r="CB136" s="4">
        <v>40512</v>
      </c>
      <c r="CC136">
        <v>141.9589</v>
      </c>
      <c r="CD136" s="6">
        <f t="shared" si="90"/>
        <v>-1.8118197462414776E-2</v>
      </c>
      <c r="CE136" s="4">
        <v>40543</v>
      </c>
      <c r="CF136">
        <v>262.35059999999999</v>
      </c>
      <c r="CG136" s="6">
        <f t="shared" si="91"/>
        <v>2.2026002681765151E-2</v>
      </c>
      <c r="CH136" s="4">
        <v>40543</v>
      </c>
      <c r="CI136">
        <v>142.1343</v>
      </c>
      <c r="CJ136" s="6">
        <f t="shared" si="92"/>
        <v>1.5973361780450136E-4</v>
      </c>
      <c r="CK136" s="4">
        <v>40543</v>
      </c>
      <c r="CL136">
        <v>406.37</v>
      </c>
      <c r="CM136" s="6">
        <f t="shared" si="93"/>
        <v>3.9176575885436625E-2</v>
      </c>
      <c r="CN136" s="4">
        <v>40543</v>
      </c>
      <c r="CO136">
        <v>195.35</v>
      </c>
      <c r="CP136" s="6">
        <f t="shared" si="94"/>
        <v>2.5297853356426772E-2</v>
      </c>
    </row>
    <row r="137" spans="1:94" x14ac:dyDescent="0.35">
      <c r="A137" s="3">
        <v>40512</v>
      </c>
      <c r="B137" s="3"/>
      <c r="C137" s="3"/>
      <c r="D137" s="3"/>
      <c r="E137" s="3"/>
      <c r="F137" s="3"/>
      <c r="G137" s="3"/>
      <c r="H137" s="3"/>
      <c r="I137" s="3"/>
      <c r="Z137" s="7">
        <f t="shared" si="67"/>
        <v>-5.3665354718000408E-2</v>
      </c>
      <c r="AA137" s="7">
        <f t="shared" si="68"/>
        <v>-3.0224244393890112E-2</v>
      </c>
      <c r="AB137" s="7">
        <v>0</v>
      </c>
      <c r="AC137" s="7">
        <f t="shared" si="69"/>
        <v>-3.2887626611707292E-2</v>
      </c>
      <c r="AD137" s="7">
        <f t="shared" si="70"/>
        <v>-3.5402567725622727E-3</v>
      </c>
      <c r="AE137" s="7">
        <f t="shared" si="71"/>
        <v>-1.5702976340071194E-2</v>
      </c>
      <c r="AF137" s="7">
        <f t="shared" si="72"/>
        <v>-3.0901447755490218E-2</v>
      </c>
      <c r="AG137" s="7">
        <v>0</v>
      </c>
      <c r="AH137" s="7">
        <f t="shared" si="73"/>
        <v>2.2041504194813495E-2</v>
      </c>
      <c r="AI137" s="7">
        <f t="shared" si="74"/>
        <v>1.6182595969830012E-2</v>
      </c>
      <c r="AJ137" s="7">
        <f t="shared" si="75"/>
        <v>2.2041504194813495E-2</v>
      </c>
      <c r="AK137" s="7">
        <f t="shared" si="76"/>
        <v>3.4380031671064162E-3</v>
      </c>
      <c r="AL137" s="7">
        <f t="shared" si="77"/>
        <v>1.7313336195444221E-4</v>
      </c>
      <c r="AM137" s="7">
        <f t="shared" si="78"/>
        <v>-7.5124996827491174E-3</v>
      </c>
      <c r="AN137" s="7">
        <f t="shared" si="79"/>
        <v>-3.5041841004183447E-3</v>
      </c>
      <c r="AU137" s="3"/>
      <c r="AV137" s="3"/>
      <c r="AW137" s="3"/>
      <c r="AX137" s="4">
        <v>40512</v>
      </c>
      <c r="AY137">
        <v>2953.3240000000001</v>
      </c>
      <c r="AZ137" s="6">
        <f t="shared" si="80"/>
        <v>-5.3665354718000408E-2</v>
      </c>
      <c r="BA137" s="4">
        <v>40512</v>
      </c>
      <c r="BB137">
        <v>417.76</v>
      </c>
      <c r="BC137" s="6">
        <f t="shared" si="81"/>
        <v>-3.0224244393890112E-2</v>
      </c>
      <c r="BF137" s="6" t="e">
        <f t="shared" si="82"/>
        <v>#DIV/0!</v>
      </c>
      <c r="BG137" s="4">
        <v>40512</v>
      </c>
      <c r="BH137">
        <v>769.57</v>
      </c>
      <c r="BI137" s="6">
        <f t="shared" si="83"/>
        <v>-3.2887626611707292E-2</v>
      </c>
      <c r="BJ137" s="4">
        <v>40512</v>
      </c>
      <c r="BK137">
        <v>294.77870000000001</v>
      </c>
      <c r="BL137" s="6">
        <f t="shared" si="84"/>
        <v>-3.5402567725622727E-3</v>
      </c>
      <c r="BM137" s="4">
        <v>40512</v>
      </c>
      <c r="BN137">
        <v>109.66249999999999</v>
      </c>
      <c r="BO137" s="6">
        <f t="shared" si="85"/>
        <v>-1.5702976340071194E-2</v>
      </c>
      <c r="BP137" s="4">
        <v>40512</v>
      </c>
      <c r="BQ137">
        <v>109.042</v>
      </c>
      <c r="BR137" s="6">
        <f t="shared" si="86"/>
        <v>-3.0901447755490218E-2</v>
      </c>
      <c r="BU137" s="6" t="e">
        <f t="shared" si="87"/>
        <v>#DIV/0!</v>
      </c>
      <c r="BV137" s="4">
        <v>40482</v>
      </c>
      <c r="BW137">
        <v>144.57839999999999</v>
      </c>
      <c r="BX137" s="6">
        <f t="shared" si="88"/>
        <v>2.2041504194813495E-2</v>
      </c>
      <c r="BY137" s="4">
        <v>40482</v>
      </c>
      <c r="BZ137">
        <v>722.14</v>
      </c>
      <c r="CA137" s="6">
        <f t="shared" si="89"/>
        <v>1.6182595969830012E-2</v>
      </c>
      <c r="CB137" s="4">
        <v>40482</v>
      </c>
      <c r="CC137">
        <v>144.57839999999999</v>
      </c>
      <c r="CD137" s="6">
        <f t="shared" si="90"/>
        <v>2.2041504194813495E-2</v>
      </c>
      <c r="CE137" s="4">
        <v>40512</v>
      </c>
      <c r="CF137">
        <v>256.69659999999999</v>
      </c>
      <c r="CG137" s="6">
        <f t="shared" si="91"/>
        <v>3.4380031671064162E-3</v>
      </c>
      <c r="CH137" s="4">
        <v>40512</v>
      </c>
      <c r="CI137">
        <v>142.11160000000001</v>
      </c>
      <c r="CJ137" s="6">
        <f t="shared" si="92"/>
        <v>1.7313336195444221E-4</v>
      </c>
      <c r="CK137" s="4">
        <v>40512</v>
      </c>
      <c r="CL137">
        <v>391.05</v>
      </c>
      <c r="CM137" s="6">
        <f t="shared" si="93"/>
        <v>-7.5124996827491174E-3</v>
      </c>
      <c r="CN137" s="4">
        <v>40512</v>
      </c>
      <c r="CO137">
        <v>190.53</v>
      </c>
      <c r="CP137" s="6">
        <f t="shared" si="94"/>
        <v>-3.5041841004183447E-3</v>
      </c>
    </row>
    <row r="138" spans="1:94" x14ac:dyDescent="0.35">
      <c r="A138" s="3">
        <v>40482</v>
      </c>
      <c r="B138" s="3"/>
      <c r="C138" s="3"/>
      <c r="D138" s="3"/>
      <c r="E138" s="3"/>
      <c r="F138" s="3"/>
      <c r="G138" s="3"/>
      <c r="H138" s="3"/>
      <c r="I138" s="3"/>
      <c r="Z138" s="7">
        <f t="shared" si="67"/>
        <v>0.12177469417039317</v>
      </c>
      <c r="AA138" s="7">
        <f t="shared" si="68"/>
        <v>4.5201989566905243E-2</v>
      </c>
      <c r="AB138" s="7">
        <v>0</v>
      </c>
      <c r="AC138" s="7">
        <f t="shared" si="69"/>
        <v>2.7185418495378814E-2</v>
      </c>
      <c r="AD138" s="7">
        <f t="shared" si="70"/>
        <v>4.9827652471580365E-2</v>
      </c>
      <c r="AE138" s="7">
        <f t="shared" si="71"/>
        <v>1.2815186591553092E-2</v>
      </c>
      <c r="AF138" s="7">
        <f t="shared" si="72"/>
        <v>4.4814626351358236E-3</v>
      </c>
      <c r="AG138" s="7">
        <v>0</v>
      </c>
      <c r="AH138" s="7">
        <f t="shared" si="73"/>
        <v>5.6795303078861929E-2</v>
      </c>
      <c r="AI138" s="7">
        <f t="shared" si="74"/>
        <v>2.7233304423243759E-2</v>
      </c>
      <c r="AJ138" s="7">
        <f t="shared" si="75"/>
        <v>5.6795303078861929E-2</v>
      </c>
      <c r="AK138" s="7">
        <f t="shared" si="76"/>
        <v>1.9599473255437705E-2</v>
      </c>
      <c r="AL138" s="7">
        <f t="shared" si="77"/>
        <v>1.5204265077899389E-4</v>
      </c>
      <c r="AM138" s="7">
        <f t="shared" si="78"/>
        <v>2.8075668623613804E-2</v>
      </c>
      <c r="AN138" s="7">
        <f t="shared" si="79"/>
        <v>5.945178092281767E-3</v>
      </c>
      <c r="AU138" s="3"/>
      <c r="AV138" s="3"/>
      <c r="AW138" s="3"/>
      <c r="AX138" s="4">
        <v>40480</v>
      </c>
      <c r="AY138">
        <v>3120.8029999999999</v>
      </c>
      <c r="AZ138" s="6">
        <f t="shared" si="80"/>
        <v>0.12177469417039317</v>
      </c>
      <c r="BA138" s="4">
        <v>40480</v>
      </c>
      <c r="BB138">
        <v>430.78</v>
      </c>
      <c r="BC138" s="6">
        <f t="shared" si="81"/>
        <v>4.5201989566905243E-2</v>
      </c>
      <c r="BF138" s="6" t="e">
        <f t="shared" si="82"/>
        <v>#DIV/0!</v>
      </c>
      <c r="BG138" s="4">
        <v>40480</v>
      </c>
      <c r="BH138">
        <v>795.74</v>
      </c>
      <c r="BI138" s="6">
        <f t="shared" si="83"/>
        <v>2.7185418495378814E-2</v>
      </c>
      <c r="BJ138" s="4">
        <v>40480</v>
      </c>
      <c r="BK138">
        <v>295.82600000000002</v>
      </c>
      <c r="BL138" s="6">
        <f t="shared" si="84"/>
        <v>4.9827652471580365E-2</v>
      </c>
      <c r="BM138" s="4">
        <v>40480</v>
      </c>
      <c r="BN138">
        <v>111.41200000000001</v>
      </c>
      <c r="BO138" s="6">
        <f t="shared" si="85"/>
        <v>1.2815186591553092E-2</v>
      </c>
      <c r="BP138" s="4">
        <v>40480</v>
      </c>
      <c r="BQ138">
        <v>112.51900000000001</v>
      </c>
      <c r="BR138" s="6">
        <f t="shared" si="86"/>
        <v>4.4814626351358236E-3</v>
      </c>
      <c r="BU138" s="6" t="e">
        <f t="shared" si="87"/>
        <v>#DIV/0!</v>
      </c>
      <c r="BV138" s="4">
        <v>40451</v>
      </c>
      <c r="BW138">
        <v>141.46039999999999</v>
      </c>
      <c r="BX138" s="6">
        <f t="shared" si="88"/>
        <v>5.6795303078861929E-2</v>
      </c>
      <c r="BY138" s="4">
        <v>40451</v>
      </c>
      <c r="BZ138">
        <v>710.64</v>
      </c>
      <c r="CA138" s="6">
        <f t="shared" si="89"/>
        <v>2.7233304423243759E-2</v>
      </c>
      <c r="CB138" s="4">
        <v>40451</v>
      </c>
      <c r="CC138">
        <v>141.46039999999999</v>
      </c>
      <c r="CD138" s="6">
        <f t="shared" si="90"/>
        <v>5.6795303078861929E-2</v>
      </c>
      <c r="CE138" s="4">
        <v>40482</v>
      </c>
      <c r="CF138">
        <v>255.81710000000001</v>
      </c>
      <c r="CG138" s="6">
        <f t="shared" si="91"/>
        <v>1.9599473255437705E-2</v>
      </c>
      <c r="CH138" s="4">
        <v>40480</v>
      </c>
      <c r="CI138">
        <v>142.08699999999999</v>
      </c>
      <c r="CJ138" s="6">
        <f t="shared" si="92"/>
        <v>1.5204265077899389E-4</v>
      </c>
      <c r="CK138" s="4">
        <v>40482</v>
      </c>
      <c r="CL138">
        <v>394.01</v>
      </c>
      <c r="CM138" s="6">
        <f t="shared" si="93"/>
        <v>2.8075668623613804E-2</v>
      </c>
      <c r="CN138" s="4">
        <v>40482</v>
      </c>
      <c r="CO138">
        <v>191.2</v>
      </c>
      <c r="CP138" s="6">
        <f t="shared" si="94"/>
        <v>5.945178092281767E-3</v>
      </c>
    </row>
    <row r="139" spans="1:94" x14ac:dyDescent="0.35">
      <c r="A139" s="3">
        <v>40451</v>
      </c>
      <c r="B139" s="3"/>
      <c r="C139" s="3"/>
      <c r="D139" s="3"/>
      <c r="E139" s="3"/>
      <c r="F139" s="3"/>
      <c r="G139" s="3"/>
      <c r="H139" s="3"/>
      <c r="I139" s="3"/>
      <c r="Z139" s="7">
        <f t="shared" si="67"/>
        <v>6.3025415259138767E-3</v>
      </c>
      <c r="AA139" s="7">
        <f t="shared" si="68"/>
        <v>9.0430457443712323E-2</v>
      </c>
      <c r="AB139" s="7">
        <v>0</v>
      </c>
      <c r="AC139" s="7">
        <f t="shared" si="69"/>
        <v>9.5403062739497335E-2</v>
      </c>
      <c r="AD139" s="7">
        <f t="shared" si="70"/>
        <v>7.2603189200629248E-2</v>
      </c>
      <c r="AE139" s="7">
        <f t="shared" si="71"/>
        <v>2.7730388978476104E-2</v>
      </c>
      <c r="AF139" s="7">
        <f t="shared" si="72"/>
        <v>1.6900955038093586E-3</v>
      </c>
      <c r="AG139" s="7">
        <v>0</v>
      </c>
      <c r="AH139" s="7">
        <f t="shared" si="73"/>
        <v>-1.2224522099111146E-2</v>
      </c>
      <c r="AI139" s="7">
        <f t="shared" si="74"/>
        <v>1.4815901422913171E-2</v>
      </c>
      <c r="AJ139" s="7">
        <f t="shared" si="75"/>
        <v>-1.2224522099111146E-2</v>
      </c>
      <c r="AK139" s="7">
        <f t="shared" si="76"/>
        <v>3.9581647480574599E-2</v>
      </c>
      <c r="AL139" s="7">
        <f t="shared" si="77"/>
        <v>1.6403587387124025E-4</v>
      </c>
      <c r="AM139" s="7">
        <f t="shared" si="78"/>
        <v>2.8997180829641592E-2</v>
      </c>
      <c r="AN139" s="7">
        <f t="shared" si="79"/>
        <v>1.4897479709525801E-2</v>
      </c>
      <c r="AU139" s="3"/>
      <c r="AV139" s="3"/>
      <c r="AW139" s="3"/>
      <c r="AX139" s="4">
        <v>40451</v>
      </c>
      <c r="AY139">
        <v>2782.0230000000001</v>
      </c>
      <c r="AZ139" s="6">
        <f t="shared" si="80"/>
        <v>6.3025415259138767E-3</v>
      </c>
      <c r="BA139" s="4">
        <v>40451</v>
      </c>
      <c r="BB139">
        <v>412.15</v>
      </c>
      <c r="BC139" s="6">
        <f t="shared" si="81"/>
        <v>9.0430457443712323E-2</v>
      </c>
      <c r="BF139" s="6" t="e">
        <f t="shared" si="82"/>
        <v>#DIV/0!</v>
      </c>
      <c r="BG139" s="4">
        <v>40451</v>
      </c>
      <c r="BH139">
        <v>774.68</v>
      </c>
      <c r="BI139" s="6">
        <f t="shared" si="83"/>
        <v>9.5403062739497335E-2</v>
      </c>
      <c r="BJ139" s="4">
        <v>40451</v>
      </c>
      <c r="BK139">
        <v>281.78530000000001</v>
      </c>
      <c r="BL139" s="6">
        <f t="shared" si="84"/>
        <v>7.2603189200629248E-2</v>
      </c>
      <c r="BM139" s="4">
        <v>40451</v>
      </c>
      <c r="BN139">
        <v>110.00230000000001</v>
      </c>
      <c r="BO139" s="6">
        <f t="shared" si="85"/>
        <v>2.7730388978476104E-2</v>
      </c>
      <c r="BP139" s="4">
        <v>40451</v>
      </c>
      <c r="BQ139">
        <v>112.017</v>
      </c>
      <c r="BR139" s="6">
        <f t="shared" si="86"/>
        <v>1.6900955038093586E-3</v>
      </c>
      <c r="BU139" s="6" t="e">
        <f t="shared" si="87"/>
        <v>#DIV/0!</v>
      </c>
      <c r="BV139" s="4">
        <v>40421</v>
      </c>
      <c r="BW139">
        <v>133.8579</v>
      </c>
      <c r="BX139" s="6">
        <f t="shared" si="88"/>
        <v>-1.2224522099111146E-2</v>
      </c>
      <c r="BY139" s="4">
        <v>40421</v>
      </c>
      <c r="BZ139">
        <v>691.8</v>
      </c>
      <c r="CA139" s="6">
        <f t="shared" si="89"/>
        <v>1.4815901422913171E-2</v>
      </c>
      <c r="CB139" s="4">
        <v>40421</v>
      </c>
      <c r="CC139">
        <v>133.8579</v>
      </c>
      <c r="CD139" s="6">
        <f t="shared" si="90"/>
        <v>-1.2224522099111146E-2</v>
      </c>
      <c r="CE139" s="4">
        <v>40451</v>
      </c>
      <c r="CF139">
        <v>250.89959999999999</v>
      </c>
      <c r="CG139" s="6">
        <f t="shared" si="91"/>
        <v>3.9581647480574599E-2</v>
      </c>
      <c r="CH139" s="4">
        <v>40451</v>
      </c>
      <c r="CI139">
        <v>142.06540000000001</v>
      </c>
      <c r="CJ139" s="6">
        <f t="shared" si="92"/>
        <v>1.6403587387124025E-4</v>
      </c>
      <c r="CK139" s="4">
        <v>40451</v>
      </c>
      <c r="CL139">
        <v>383.25</v>
      </c>
      <c r="CM139" s="6">
        <f t="shared" si="93"/>
        <v>2.8997180829641592E-2</v>
      </c>
      <c r="CN139" s="4">
        <v>40451</v>
      </c>
      <c r="CO139">
        <v>190.07</v>
      </c>
      <c r="CP139" s="6">
        <f t="shared" si="94"/>
        <v>1.4897479709525801E-2</v>
      </c>
    </row>
    <row r="140" spans="1:94" x14ac:dyDescent="0.35">
      <c r="A140" s="3">
        <v>40421</v>
      </c>
      <c r="B140" s="3"/>
      <c r="C140" s="3"/>
      <c r="D140" s="3"/>
      <c r="E140" s="3"/>
      <c r="F140" s="3"/>
      <c r="G140" s="3"/>
      <c r="H140" s="3"/>
      <c r="I140" s="3"/>
      <c r="Z140" s="7">
        <f t="shared" si="67"/>
        <v>8.7181182755629129E-5</v>
      </c>
      <c r="AA140" s="7">
        <f t="shared" si="68"/>
        <v>-2.8629436406157605E-2</v>
      </c>
      <c r="AB140" s="7">
        <v>0</v>
      </c>
      <c r="AC140" s="7">
        <f t="shared" si="69"/>
        <v>1.5697707818693722E-2</v>
      </c>
      <c r="AD140" s="7">
        <f t="shared" si="70"/>
        <v>-2.545139973424616E-2</v>
      </c>
      <c r="AE140" s="7">
        <f t="shared" si="71"/>
        <v>1.7844627640201269E-2</v>
      </c>
      <c r="AF140" s="7">
        <f t="shared" si="72"/>
        <v>6.2809322415190091E-3</v>
      </c>
      <c r="AG140" s="7">
        <v>0</v>
      </c>
      <c r="AH140" s="7">
        <f t="shared" si="73"/>
        <v>3.7725518424357556E-2</v>
      </c>
      <c r="AI140" s="7">
        <f t="shared" si="74"/>
        <v>6.5112433374183614E-3</v>
      </c>
      <c r="AJ140" s="7">
        <f t="shared" si="75"/>
        <v>3.7725518424357556E-2</v>
      </c>
      <c r="AK140" s="7">
        <f t="shared" si="76"/>
        <v>-6.9395476789570264E-4</v>
      </c>
      <c r="AL140" s="7">
        <f t="shared" si="77"/>
        <v>1.6758403670508849E-4</v>
      </c>
      <c r="AM140" s="7">
        <f t="shared" si="78"/>
        <v>2.5468061674008811E-2</v>
      </c>
      <c r="AN140" s="7">
        <f t="shared" si="79"/>
        <v>1.7715465710248835E-2</v>
      </c>
      <c r="AU140" s="3"/>
      <c r="AV140" s="3"/>
      <c r="AW140" s="3"/>
      <c r="AX140" s="4">
        <v>40421</v>
      </c>
      <c r="AY140">
        <v>2764.5990000000002</v>
      </c>
      <c r="AZ140" s="6">
        <f t="shared" si="80"/>
        <v>8.7181182755629129E-5</v>
      </c>
      <c r="BA140" s="4">
        <v>40421</v>
      </c>
      <c r="BB140">
        <v>377.97</v>
      </c>
      <c r="BC140" s="6">
        <f t="shared" si="81"/>
        <v>-2.8629436406157605E-2</v>
      </c>
      <c r="BF140" s="6" t="e">
        <f t="shared" si="82"/>
        <v>#DIV/0!</v>
      </c>
      <c r="BG140" s="4">
        <v>40421</v>
      </c>
      <c r="BH140">
        <v>707.21</v>
      </c>
      <c r="BI140" s="6">
        <f t="shared" si="83"/>
        <v>1.5697707818693722E-2</v>
      </c>
      <c r="BJ140" s="4">
        <v>40421</v>
      </c>
      <c r="BK140">
        <v>262.71159999999998</v>
      </c>
      <c r="BL140" s="6">
        <f t="shared" si="84"/>
        <v>-2.545139973424616E-2</v>
      </c>
      <c r="BM140" s="4">
        <v>40421</v>
      </c>
      <c r="BN140">
        <v>107.0342</v>
      </c>
      <c r="BO140" s="6">
        <f t="shared" si="85"/>
        <v>1.7844627640201269E-2</v>
      </c>
      <c r="BP140" s="4">
        <v>40421</v>
      </c>
      <c r="BQ140">
        <v>111.828</v>
      </c>
      <c r="BR140" s="6">
        <f t="shared" si="86"/>
        <v>6.2809322415190091E-3</v>
      </c>
      <c r="BU140" s="6" t="e">
        <f t="shared" si="87"/>
        <v>#DIV/0!</v>
      </c>
      <c r="BV140" s="4">
        <v>40390</v>
      </c>
      <c r="BW140">
        <v>135.5145</v>
      </c>
      <c r="BX140" s="6">
        <f t="shared" si="88"/>
        <v>3.7725518424357556E-2</v>
      </c>
      <c r="BY140" s="4">
        <v>40390</v>
      </c>
      <c r="BZ140">
        <v>681.7</v>
      </c>
      <c r="CA140" s="6">
        <f t="shared" si="89"/>
        <v>6.5112433374183614E-3</v>
      </c>
      <c r="CB140" s="4">
        <v>40390</v>
      </c>
      <c r="CC140">
        <v>135.5145</v>
      </c>
      <c r="CD140" s="6">
        <f t="shared" si="90"/>
        <v>3.7725518424357556E-2</v>
      </c>
      <c r="CE140" s="4">
        <v>40421</v>
      </c>
      <c r="CF140">
        <v>241.3467</v>
      </c>
      <c r="CG140" s="6">
        <f t="shared" si="91"/>
        <v>-6.9395476789570264E-4</v>
      </c>
      <c r="CH140" s="4">
        <v>40421</v>
      </c>
      <c r="CI140">
        <v>142.0421</v>
      </c>
      <c r="CJ140" s="6">
        <f t="shared" si="92"/>
        <v>1.6758403670508849E-4</v>
      </c>
      <c r="CK140" s="4">
        <v>40421</v>
      </c>
      <c r="CL140">
        <v>372.45</v>
      </c>
      <c r="CM140" s="6">
        <f t="shared" si="93"/>
        <v>2.5468061674008811E-2</v>
      </c>
      <c r="CN140" s="4">
        <v>40421</v>
      </c>
      <c r="CO140">
        <v>187.28</v>
      </c>
      <c r="CP140" s="6">
        <f t="shared" si="94"/>
        <v>1.7715465710248835E-2</v>
      </c>
    </row>
    <row r="141" spans="1:94" x14ac:dyDescent="0.35">
      <c r="A141" s="3">
        <v>40390</v>
      </c>
      <c r="B141" s="3"/>
      <c r="C141" s="3"/>
      <c r="D141" s="3"/>
      <c r="E141" s="3"/>
      <c r="F141" s="3"/>
      <c r="G141" s="3"/>
      <c r="H141" s="3"/>
      <c r="I141" s="3"/>
      <c r="Z141" s="7">
        <f t="shared" si="67"/>
        <v>9.9515981288375188E-2</v>
      </c>
      <c r="AA141" s="7">
        <f t="shared" si="68"/>
        <v>4.5095616673829018E-2</v>
      </c>
      <c r="AB141" s="7">
        <v>0</v>
      </c>
      <c r="AC141" s="7">
        <f t="shared" si="69"/>
        <v>6.3493760596294441E-2</v>
      </c>
      <c r="AD141" s="7">
        <f t="shared" si="70"/>
        <v>6.7742386512124164E-2</v>
      </c>
      <c r="AE141" s="7">
        <f t="shared" si="71"/>
        <v>5.1577000000000053E-2</v>
      </c>
      <c r="AF141" s="7">
        <f t="shared" si="72"/>
        <v>1.1366842311227558E-2</v>
      </c>
      <c r="AG141" s="7">
        <v>0</v>
      </c>
      <c r="AH141" s="7">
        <f t="shared" si="73"/>
        <v>-5.7770726047380516E-3</v>
      </c>
      <c r="AI141" s="7">
        <f t="shared" si="74"/>
        <v>5.6422515553311179E-3</v>
      </c>
      <c r="AJ141" s="7">
        <f t="shared" si="75"/>
        <v>-5.7770726047380516E-3</v>
      </c>
      <c r="AK141" s="7">
        <f t="shared" si="76"/>
        <v>1.9540242015657284E-2</v>
      </c>
      <c r="AL141" s="7">
        <f t="shared" si="77"/>
        <v>1.4929882370852396E-4</v>
      </c>
      <c r="AM141" s="7">
        <f t="shared" si="78"/>
        <v>4.0082930200414334E-3</v>
      </c>
      <c r="AN141" s="7">
        <f t="shared" si="79"/>
        <v>5.4371465854731807E-4</v>
      </c>
      <c r="AU141" s="3"/>
      <c r="AV141" s="3"/>
      <c r="AW141" s="3"/>
      <c r="AX141" s="4">
        <v>40389</v>
      </c>
      <c r="AY141">
        <v>2764.3580000000002</v>
      </c>
      <c r="AZ141" s="6">
        <f t="shared" si="80"/>
        <v>9.9515981288375188E-2</v>
      </c>
      <c r="BA141" s="4">
        <v>40389</v>
      </c>
      <c r="BB141">
        <v>389.11</v>
      </c>
      <c r="BC141" s="6">
        <f t="shared" si="81"/>
        <v>4.5095616673829018E-2</v>
      </c>
      <c r="BF141" s="6" t="e">
        <f t="shared" si="82"/>
        <v>#DIV/0!</v>
      </c>
      <c r="BG141" s="4">
        <v>40389</v>
      </c>
      <c r="BH141">
        <v>696.28</v>
      </c>
      <c r="BI141" s="6">
        <f t="shared" si="83"/>
        <v>6.3493760596294441E-2</v>
      </c>
      <c r="BJ141" s="4">
        <v>40389</v>
      </c>
      <c r="BK141">
        <v>269.57260000000002</v>
      </c>
      <c r="BL141" s="6">
        <f t="shared" si="84"/>
        <v>6.7742386512124164E-2</v>
      </c>
      <c r="BM141" s="4">
        <v>40389</v>
      </c>
      <c r="BN141">
        <v>105.15770000000001</v>
      </c>
      <c r="BO141" s="6">
        <f t="shared" si="85"/>
        <v>5.1577000000000053E-2</v>
      </c>
      <c r="BP141" s="4">
        <v>40389</v>
      </c>
      <c r="BQ141">
        <v>111.13</v>
      </c>
      <c r="BR141" s="6">
        <f t="shared" si="86"/>
        <v>1.1366842311227558E-2</v>
      </c>
      <c r="BU141" s="6" t="e">
        <f t="shared" si="87"/>
        <v>#DIV/0!</v>
      </c>
      <c r="BV141" s="4">
        <v>40359</v>
      </c>
      <c r="BW141">
        <v>130.58799999999999</v>
      </c>
      <c r="BX141" s="6">
        <f t="shared" si="88"/>
        <v>-5.7770726047380516E-3</v>
      </c>
      <c r="BY141" s="4">
        <v>40359</v>
      </c>
      <c r="BZ141">
        <v>677.29</v>
      </c>
      <c r="CA141" s="6">
        <f t="shared" si="89"/>
        <v>5.6422515553311179E-3</v>
      </c>
      <c r="CB141" s="4">
        <v>40359</v>
      </c>
      <c r="CC141">
        <v>130.58799999999999</v>
      </c>
      <c r="CD141" s="6">
        <f t="shared" si="90"/>
        <v>-5.7770726047380516E-3</v>
      </c>
      <c r="CE141" s="4">
        <v>40390</v>
      </c>
      <c r="CF141">
        <v>241.51429999999999</v>
      </c>
      <c r="CG141" s="6">
        <f t="shared" si="91"/>
        <v>1.9540242015657284E-2</v>
      </c>
      <c r="CH141" s="4">
        <v>40389</v>
      </c>
      <c r="CI141">
        <v>142.01830000000001</v>
      </c>
      <c r="CJ141" s="6">
        <f t="shared" si="92"/>
        <v>1.4929882370852396E-4</v>
      </c>
      <c r="CK141" s="4">
        <v>40390</v>
      </c>
      <c r="CL141">
        <v>363.2</v>
      </c>
      <c r="CM141" s="6">
        <f t="shared" si="93"/>
        <v>4.0082930200414334E-3</v>
      </c>
      <c r="CN141" s="4">
        <v>40390</v>
      </c>
      <c r="CO141">
        <v>184.02</v>
      </c>
      <c r="CP141" s="6">
        <f t="shared" si="94"/>
        <v>5.4371465854731807E-4</v>
      </c>
    </row>
    <row r="142" spans="1:94" x14ac:dyDescent="0.35">
      <c r="A142" s="3">
        <v>40359</v>
      </c>
      <c r="B142" s="3"/>
      <c r="C142" s="3"/>
      <c r="D142" s="3"/>
      <c r="E142" s="3"/>
      <c r="F142" s="3"/>
      <c r="G142" s="3"/>
      <c r="H142" s="3"/>
      <c r="I142" s="3"/>
      <c r="Z142" s="7">
        <f t="shared" si="67"/>
        <v>-7.5139943371538009E-2</v>
      </c>
      <c r="AA142" s="7">
        <f t="shared" si="68"/>
        <v>2.008274199293127E-2</v>
      </c>
      <c r="AB142" s="7">
        <v>0</v>
      </c>
      <c r="AC142" s="7">
        <f t="shared" si="69"/>
        <v>3.7970067854651603E-2</v>
      </c>
      <c r="AD142" s="7">
        <f t="shared" si="70"/>
        <v>3.1823571296878453E-3</v>
      </c>
      <c r="AE142" s="7">
        <v>0</v>
      </c>
      <c r="AF142" s="7">
        <f t="shared" si="72"/>
        <v>2.6553517656720213E-3</v>
      </c>
      <c r="AG142" s="7">
        <v>0</v>
      </c>
      <c r="AH142" s="7">
        <f t="shared" si="73"/>
        <v>-5.848029928654936E-2</v>
      </c>
      <c r="AI142" s="7">
        <f t="shared" si="74"/>
        <v>-6.2708413255820813E-3</v>
      </c>
      <c r="AJ142" s="7">
        <f t="shared" si="75"/>
        <v>-5.848029928654936E-2</v>
      </c>
      <c r="AK142" s="7">
        <f t="shared" si="76"/>
        <v>-4.8583863351845226E-3</v>
      </c>
      <c r="AL142" s="7">
        <f t="shared" si="77"/>
        <v>1.5002556773757603E-4</v>
      </c>
      <c r="AM142" s="7">
        <f t="shared" si="78"/>
        <v>7.1832279978839659E-3</v>
      </c>
      <c r="AN142" s="7">
        <f t="shared" si="79"/>
        <v>1.5347245224688093E-2</v>
      </c>
      <c r="AU142" s="3"/>
      <c r="AV142" s="3"/>
      <c r="AW142" s="3"/>
      <c r="AX142" s="4">
        <v>40359</v>
      </c>
      <c r="AY142">
        <v>2514.1590000000001</v>
      </c>
      <c r="AZ142" s="6">
        <f t="shared" si="80"/>
        <v>-7.5139943371538009E-2</v>
      </c>
      <c r="BA142" s="4">
        <v>40359</v>
      </c>
      <c r="BB142">
        <v>372.32</v>
      </c>
      <c r="BC142" s="6">
        <f t="shared" si="81"/>
        <v>2.008274199293127E-2</v>
      </c>
      <c r="BF142" s="6" t="e">
        <f t="shared" si="82"/>
        <v>#DIV/0!</v>
      </c>
      <c r="BG142" s="4">
        <v>40359</v>
      </c>
      <c r="BH142">
        <v>654.71</v>
      </c>
      <c r="BI142" s="6">
        <f t="shared" si="83"/>
        <v>3.7970067854651603E-2</v>
      </c>
      <c r="BJ142" s="4">
        <v>40359</v>
      </c>
      <c r="BK142">
        <v>252.46969999999999</v>
      </c>
      <c r="BL142" s="6">
        <f t="shared" si="84"/>
        <v>3.1823571296878453E-3</v>
      </c>
      <c r="BM142" s="4">
        <v>40359</v>
      </c>
      <c r="BN142">
        <v>100</v>
      </c>
      <c r="BO142" s="6" t="e">
        <f t="shared" si="85"/>
        <v>#DIV/0!</v>
      </c>
      <c r="BP142" s="4">
        <v>40359</v>
      </c>
      <c r="BQ142">
        <v>109.881</v>
      </c>
      <c r="BR142" s="6">
        <f t="shared" si="86"/>
        <v>2.6553517656720213E-3</v>
      </c>
      <c r="BU142" s="6" t="e">
        <f t="shared" si="87"/>
        <v>#DIV/0!</v>
      </c>
      <c r="BV142" s="4">
        <v>40329</v>
      </c>
      <c r="BW142">
        <v>131.3468</v>
      </c>
      <c r="BX142" s="6">
        <f t="shared" si="88"/>
        <v>-5.848029928654936E-2</v>
      </c>
      <c r="BY142" s="4">
        <v>40329</v>
      </c>
      <c r="BZ142">
        <v>673.49</v>
      </c>
      <c r="CA142" s="6">
        <f t="shared" si="89"/>
        <v>-6.2708413255820813E-3</v>
      </c>
      <c r="CB142" s="4">
        <v>40329</v>
      </c>
      <c r="CC142">
        <v>131.3468</v>
      </c>
      <c r="CD142" s="6">
        <f t="shared" si="90"/>
        <v>-5.848029928654936E-2</v>
      </c>
      <c r="CE142" s="4">
        <v>40359</v>
      </c>
      <c r="CF142">
        <v>236.88550000000001</v>
      </c>
      <c r="CG142" s="6">
        <f t="shared" si="91"/>
        <v>-4.8583863351845226E-3</v>
      </c>
      <c r="CH142" s="4">
        <v>40359</v>
      </c>
      <c r="CI142">
        <v>141.99709999999999</v>
      </c>
      <c r="CJ142" s="6">
        <f t="shared" si="92"/>
        <v>1.5002556773757603E-4</v>
      </c>
      <c r="CK142" s="4">
        <v>40359</v>
      </c>
      <c r="CL142">
        <v>361.75</v>
      </c>
      <c r="CM142" s="6">
        <f t="shared" si="93"/>
        <v>7.1832279978839659E-3</v>
      </c>
      <c r="CN142" s="4">
        <v>40359</v>
      </c>
      <c r="CO142">
        <v>183.92</v>
      </c>
      <c r="CP142" s="6">
        <f t="shared" si="94"/>
        <v>1.5347245224688093E-2</v>
      </c>
    </row>
    <row r="143" spans="1:94" x14ac:dyDescent="0.35">
      <c r="A143" s="3">
        <v>40329</v>
      </c>
      <c r="B143" s="3"/>
      <c r="C143" s="3"/>
      <c r="D143" s="3"/>
      <c r="E143" s="3"/>
      <c r="F143" s="3"/>
      <c r="G143" s="3"/>
      <c r="H143" s="3"/>
      <c r="I143" s="3"/>
      <c r="Z143" s="7">
        <f t="shared" si="67"/>
        <v>-9.6679832230443283E-2</v>
      </c>
      <c r="AA143" s="7">
        <f t="shared" si="68"/>
        <v>-6.2373160017468531E-2</v>
      </c>
      <c r="AB143" s="7">
        <v>0</v>
      </c>
      <c r="AC143" s="7">
        <f t="shared" si="69"/>
        <v>-7.5633453991236443E-2</v>
      </c>
      <c r="AD143" s="7">
        <f t="shared" si="70"/>
        <v>-6.9229506086817647E-2</v>
      </c>
      <c r="AE143" s="7">
        <v>0</v>
      </c>
      <c r="AF143" s="7">
        <f t="shared" si="72"/>
        <v>1.0539710642064793E-2</v>
      </c>
      <c r="AG143" s="7">
        <v>0</v>
      </c>
      <c r="AH143" s="7">
        <f t="shared" si="73"/>
        <v>4.3158807132326286E-3</v>
      </c>
      <c r="AI143" s="7">
        <f t="shared" si="74"/>
        <v>1.6543924644898039E-2</v>
      </c>
      <c r="AJ143" s="7">
        <f t="shared" si="75"/>
        <v>4.3158807132326286E-3</v>
      </c>
      <c r="AK143" s="7">
        <f t="shared" si="76"/>
        <v>-4.1360029833411284E-2</v>
      </c>
      <c r="AL143" s="7">
        <f t="shared" si="77"/>
        <v>1.7329899289327886E-4</v>
      </c>
      <c r="AM143" s="7">
        <f t="shared" si="78"/>
        <v>-8.7760452601076486E-3</v>
      </c>
      <c r="AN143" s="7">
        <f t="shared" si="79"/>
        <v>3.0316819293555453E-2</v>
      </c>
      <c r="AU143" s="3"/>
      <c r="AV143" s="3"/>
      <c r="AW143" s="3"/>
      <c r="AX143" s="4">
        <v>40329</v>
      </c>
      <c r="AY143">
        <v>2718.4209999999998</v>
      </c>
      <c r="AZ143" s="6">
        <f t="shared" si="80"/>
        <v>-9.6679832230443283E-2</v>
      </c>
      <c r="BA143" s="4">
        <v>40329</v>
      </c>
      <c r="BB143">
        <v>364.99</v>
      </c>
      <c r="BC143" s="6">
        <f t="shared" si="81"/>
        <v>-6.2373160017468531E-2</v>
      </c>
      <c r="BF143" s="6" t="e">
        <f t="shared" si="82"/>
        <v>#DIV/0!</v>
      </c>
      <c r="BG143" s="4">
        <v>40329</v>
      </c>
      <c r="BH143">
        <v>630.76</v>
      </c>
      <c r="BI143" s="6">
        <f t="shared" si="83"/>
        <v>-7.5633453991236443E-2</v>
      </c>
      <c r="BJ143" s="4">
        <v>40329</v>
      </c>
      <c r="BK143">
        <v>251.6688</v>
      </c>
      <c r="BL143" s="6">
        <f t="shared" si="84"/>
        <v>-6.9229506086817647E-2</v>
      </c>
      <c r="BO143" s="6" t="e">
        <f t="shared" si="85"/>
        <v>#DIV/0!</v>
      </c>
      <c r="BP143" s="4">
        <v>40329</v>
      </c>
      <c r="BQ143">
        <v>109.59</v>
      </c>
      <c r="BR143" s="6">
        <f t="shared" si="86"/>
        <v>1.0539710642064793E-2</v>
      </c>
      <c r="BU143" s="6" t="e">
        <f t="shared" si="87"/>
        <v>#DIV/0!</v>
      </c>
      <c r="BV143" s="4">
        <v>40298</v>
      </c>
      <c r="BW143">
        <v>139.5051</v>
      </c>
      <c r="BX143" s="6">
        <f t="shared" si="88"/>
        <v>4.3158807132326286E-3</v>
      </c>
      <c r="BY143" s="4">
        <v>40298</v>
      </c>
      <c r="BZ143">
        <v>677.74</v>
      </c>
      <c r="CA143" s="6">
        <f t="shared" si="89"/>
        <v>1.6543924644898039E-2</v>
      </c>
      <c r="CB143" s="4">
        <v>40298</v>
      </c>
      <c r="CC143">
        <v>139.5051</v>
      </c>
      <c r="CD143" s="6">
        <f t="shared" si="90"/>
        <v>4.3158807132326286E-3</v>
      </c>
      <c r="CE143" s="4">
        <v>40329</v>
      </c>
      <c r="CF143">
        <v>238.042</v>
      </c>
      <c r="CG143" s="6">
        <f t="shared" si="91"/>
        <v>-4.1360029833411284E-2</v>
      </c>
      <c r="CH143" s="4">
        <v>40329</v>
      </c>
      <c r="CI143">
        <v>141.97579999999999</v>
      </c>
      <c r="CJ143" s="6">
        <f t="shared" si="92"/>
        <v>1.7329899289327886E-4</v>
      </c>
      <c r="CK143" s="4">
        <v>40329</v>
      </c>
      <c r="CL143">
        <v>359.17</v>
      </c>
      <c r="CM143" s="6">
        <f t="shared" si="93"/>
        <v>-8.7760452601076486E-3</v>
      </c>
      <c r="CN143" s="4">
        <v>40329</v>
      </c>
      <c r="CO143">
        <v>181.14</v>
      </c>
      <c r="CP143" s="6">
        <f t="shared" si="94"/>
        <v>3.0316819293555453E-2</v>
      </c>
    </row>
    <row r="144" spans="1:94" x14ac:dyDescent="0.35">
      <c r="A144" s="3">
        <v>40298</v>
      </c>
      <c r="B144" s="3"/>
      <c r="C144" s="3"/>
      <c r="D144" s="3"/>
      <c r="E144" s="3"/>
      <c r="F144" s="3"/>
      <c r="G144" s="3"/>
      <c r="H144" s="3"/>
      <c r="I144" s="3"/>
      <c r="Z144" s="7">
        <f t="shared" si="67"/>
        <v>-7.6881878257092626E-2</v>
      </c>
      <c r="AA144" s="7">
        <f t="shared" si="68"/>
        <v>1.030365948611464E-2</v>
      </c>
      <c r="AB144" s="7">
        <v>0</v>
      </c>
      <c r="AC144" s="7">
        <f t="shared" si="69"/>
        <v>3.8219855458349189E-2</v>
      </c>
      <c r="AD144" s="7">
        <f t="shared" si="70"/>
        <v>1.9442689159780962E-2</v>
      </c>
      <c r="AE144" s="7">
        <v>0</v>
      </c>
      <c r="AF144" s="7">
        <f t="shared" si="72"/>
        <v>2.0264739917021782E-2</v>
      </c>
      <c r="AG144" s="7">
        <v>0</v>
      </c>
      <c r="AH144" s="7">
        <f t="shared" si="73"/>
        <v>2.4518868014984322E-2</v>
      </c>
      <c r="AI144" s="7">
        <f t="shared" si="74"/>
        <v>3.824322086212984E-3</v>
      </c>
      <c r="AJ144" s="7">
        <f t="shared" si="75"/>
        <v>2.4518868014984322E-2</v>
      </c>
      <c r="AK144" s="7">
        <f t="shared" si="76"/>
        <v>1.3708685133792375E-2</v>
      </c>
      <c r="AL144" s="7">
        <f t="shared" si="77"/>
        <v>1.6205377085030414E-4</v>
      </c>
      <c r="AM144" s="7">
        <f t="shared" si="78"/>
        <v>1.1331602891512468E-2</v>
      </c>
      <c r="AN144" s="7">
        <f t="shared" si="79"/>
        <v>1.477633477633479E-2</v>
      </c>
      <c r="AU144" s="3"/>
      <c r="AV144" s="3"/>
      <c r="AW144" s="3"/>
      <c r="AX144" s="4">
        <v>40298</v>
      </c>
      <c r="AY144">
        <v>3009.366</v>
      </c>
      <c r="AZ144" s="6">
        <f t="shared" si="80"/>
        <v>-7.6881878257092626E-2</v>
      </c>
      <c r="BA144" s="4">
        <v>40298</v>
      </c>
      <c r="BB144">
        <v>389.27</v>
      </c>
      <c r="BC144" s="6">
        <f t="shared" si="81"/>
        <v>1.030365948611464E-2</v>
      </c>
      <c r="BF144" s="6" t="e">
        <f t="shared" si="82"/>
        <v>#DIV/0!</v>
      </c>
      <c r="BG144" s="4">
        <v>40298</v>
      </c>
      <c r="BH144">
        <v>682.37</v>
      </c>
      <c r="BI144" s="6">
        <f t="shared" si="83"/>
        <v>3.8219855458349189E-2</v>
      </c>
      <c r="BJ144" s="4">
        <v>40298</v>
      </c>
      <c r="BK144">
        <v>270.38760000000002</v>
      </c>
      <c r="BL144" s="6">
        <f t="shared" si="84"/>
        <v>1.9442689159780962E-2</v>
      </c>
      <c r="BO144" s="6" t="e">
        <f t="shared" si="85"/>
        <v>#DIV/0!</v>
      </c>
      <c r="BP144" s="4">
        <v>40298</v>
      </c>
      <c r="BQ144">
        <v>108.447</v>
      </c>
      <c r="BR144" s="6">
        <f t="shared" si="86"/>
        <v>2.0264739917021782E-2</v>
      </c>
      <c r="BU144" s="6" t="e">
        <f t="shared" si="87"/>
        <v>#DIV/0!</v>
      </c>
      <c r="BV144" s="4">
        <v>40268</v>
      </c>
      <c r="BW144">
        <v>138.90559999999999</v>
      </c>
      <c r="BX144" s="6">
        <f t="shared" si="88"/>
        <v>2.4518868014984322E-2</v>
      </c>
      <c r="BY144" s="4">
        <v>40268</v>
      </c>
      <c r="BZ144">
        <v>666.71</v>
      </c>
      <c r="CA144" s="6">
        <f t="shared" si="89"/>
        <v>3.824322086212984E-3</v>
      </c>
      <c r="CB144" s="4">
        <v>40268</v>
      </c>
      <c r="CC144">
        <v>138.90559999999999</v>
      </c>
      <c r="CD144" s="6">
        <f t="shared" si="90"/>
        <v>2.4518868014984322E-2</v>
      </c>
      <c r="CE144" s="4">
        <v>40298</v>
      </c>
      <c r="CF144">
        <v>248.31219999999999</v>
      </c>
      <c r="CG144" s="6">
        <f t="shared" si="91"/>
        <v>1.3708685133792375E-2</v>
      </c>
      <c r="CH144" s="4">
        <v>40298</v>
      </c>
      <c r="CI144">
        <v>141.9512</v>
      </c>
      <c r="CJ144" s="6">
        <f t="shared" si="92"/>
        <v>1.6205377085030414E-4</v>
      </c>
      <c r="CK144" s="4">
        <v>40298</v>
      </c>
      <c r="CL144">
        <v>362.35</v>
      </c>
      <c r="CM144" s="6">
        <f t="shared" si="93"/>
        <v>1.1331602891512468E-2</v>
      </c>
      <c r="CN144" s="4">
        <v>40298</v>
      </c>
      <c r="CO144">
        <v>175.81</v>
      </c>
      <c r="CP144" s="6">
        <f t="shared" si="94"/>
        <v>1.477633477633479E-2</v>
      </c>
    </row>
    <row r="145" spans="1:94" x14ac:dyDescent="0.35">
      <c r="A145" s="3">
        <v>40268</v>
      </c>
      <c r="B145" s="3"/>
      <c r="C145" s="3"/>
      <c r="D145" s="3"/>
      <c r="E145" s="3"/>
      <c r="F145" s="3"/>
      <c r="G145" s="3"/>
      <c r="H145" s="3"/>
      <c r="I145" s="3"/>
      <c r="Z145" s="7">
        <f t="shared" si="67"/>
        <v>1.8735349824549507E-2</v>
      </c>
      <c r="AA145" s="7">
        <f t="shared" si="68"/>
        <v>3.294817833302062E-2</v>
      </c>
      <c r="AB145" s="7">
        <v>0</v>
      </c>
      <c r="AC145" s="7">
        <f t="shared" si="69"/>
        <v>7.834290401968827E-2</v>
      </c>
      <c r="AD145" s="7">
        <f t="shared" si="70"/>
        <v>-1.2423696993752899E-2</v>
      </c>
      <c r="AE145" s="7">
        <v>0</v>
      </c>
      <c r="AF145" s="7">
        <f t="shared" si="72"/>
        <v>1.2844823478965298E-2</v>
      </c>
      <c r="AG145" s="7">
        <v>0</v>
      </c>
      <c r="AH145" s="7">
        <f t="shared" si="73"/>
        <v>-4.2706231070454301E-3</v>
      </c>
      <c r="AI145" s="7">
        <f t="shared" si="74"/>
        <v>1.0990181901210006E-2</v>
      </c>
      <c r="AJ145" s="7">
        <f t="shared" si="75"/>
        <v>-4.2706231070454301E-3</v>
      </c>
      <c r="AK145" s="7">
        <f t="shared" si="76"/>
        <v>3.0657918321287048E-2</v>
      </c>
      <c r="AL145" s="7">
        <f t="shared" si="77"/>
        <v>1.500984095910526E-4</v>
      </c>
      <c r="AM145" s="7">
        <f t="shared" si="78"/>
        <v>1.4181385869565353E-2</v>
      </c>
      <c r="AN145" s="7">
        <f t="shared" si="79"/>
        <v>-1.3495046122309557E-2</v>
      </c>
      <c r="AU145" s="3"/>
      <c r="AV145" s="3"/>
      <c r="AW145" s="3"/>
      <c r="AX145" s="4">
        <v>40268</v>
      </c>
      <c r="AY145">
        <v>3260.0010000000002</v>
      </c>
      <c r="AZ145" s="6">
        <f t="shared" si="80"/>
        <v>1.8735349824549507E-2</v>
      </c>
      <c r="BA145" s="4">
        <v>40268</v>
      </c>
      <c r="BB145">
        <v>385.3</v>
      </c>
      <c r="BC145" s="6">
        <f t="shared" si="81"/>
        <v>3.294817833302062E-2</v>
      </c>
      <c r="BF145" s="6" t="e">
        <f t="shared" si="82"/>
        <v>#DIV/0!</v>
      </c>
      <c r="BG145" s="4">
        <v>40268</v>
      </c>
      <c r="BH145">
        <v>657.25</v>
      </c>
      <c r="BI145" s="6">
        <f t="shared" si="83"/>
        <v>7.834290401968827E-2</v>
      </c>
      <c r="BJ145" s="4">
        <v>40268</v>
      </c>
      <c r="BK145">
        <v>265.23079999999999</v>
      </c>
      <c r="BL145" s="6">
        <f t="shared" si="84"/>
        <v>-1.2423696993752899E-2</v>
      </c>
      <c r="BO145" s="6" t="e">
        <f t="shared" si="85"/>
        <v>#DIV/0!</v>
      </c>
      <c r="BP145" s="4">
        <v>40268</v>
      </c>
      <c r="BQ145">
        <v>106.29300000000001</v>
      </c>
      <c r="BR145" s="6">
        <f t="shared" si="86"/>
        <v>1.2844823478965298E-2</v>
      </c>
      <c r="BU145" s="6" t="e">
        <f t="shared" si="87"/>
        <v>#DIV/0!</v>
      </c>
      <c r="BV145" s="4">
        <v>40237</v>
      </c>
      <c r="BW145">
        <v>135.5813</v>
      </c>
      <c r="BX145" s="6">
        <f t="shared" si="88"/>
        <v>-4.2706231070454301E-3</v>
      </c>
      <c r="BY145" s="4">
        <v>40237</v>
      </c>
      <c r="BZ145">
        <v>664.17</v>
      </c>
      <c r="CA145" s="6">
        <f t="shared" si="89"/>
        <v>1.0990181901210006E-2</v>
      </c>
      <c r="CB145" s="4">
        <v>40237</v>
      </c>
      <c r="CC145">
        <v>135.5813</v>
      </c>
      <c r="CD145" s="6">
        <f t="shared" si="90"/>
        <v>-4.2706231070454301E-3</v>
      </c>
      <c r="CE145" s="4">
        <v>40268</v>
      </c>
      <c r="CF145">
        <v>244.95419999999999</v>
      </c>
      <c r="CG145" s="6">
        <f t="shared" si="91"/>
        <v>3.0657918321287048E-2</v>
      </c>
      <c r="CH145" s="4">
        <v>40268</v>
      </c>
      <c r="CI145">
        <v>141.9282</v>
      </c>
      <c r="CJ145" s="6">
        <f t="shared" si="92"/>
        <v>1.500984095910526E-4</v>
      </c>
      <c r="CK145" s="4">
        <v>40268</v>
      </c>
      <c r="CL145">
        <v>358.29</v>
      </c>
      <c r="CM145" s="6">
        <f t="shared" si="93"/>
        <v>1.4181385869565353E-2</v>
      </c>
      <c r="CN145" s="4">
        <v>40268</v>
      </c>
      <c r="CO145">
        <v>173.25</v>
      </c>
      <c r="CP145" s="6">
        <f t="shared" si="94"/>
        <v>-1.3495046122309557E-2</v>
      </c>
    </row>
    <row r="146" spans="1:94" x14ac:dyDescent="0.35">
      <c r="A146" s="3">
        <v>40237</v>
      </c>
      <c r="B146" s="3"/>
      <c r="C146" s="3"/>
      <c r="D146" s="3"/>
      <c r="E146" s="3"/>
      <c r="F146" s="3"/>
      <c r="G146" s="3"/>
      <c r="H146" s="3"/>
      <c r="I146" s="3"/>
      <c r="Z146" s="7">
        <f t="shared" si="67"/>
        <v>2.0830050243241097E-2</v>
      </c>
      <c r="AA146" s="7">
        <f t="shared" si="68"/>
        <v>6.0500952435106392E-2</v>
      </c>
      <c r="AB146" s="7">
        <v>0</v>
      </c>
      <c r="AC146" s="7">
        <f t="shared" si="69"/>
        <v>5.0955624082716844E-3</v>
      </c>
      <c r="AD146" s="7">
        <f t="shared" si="70"/>
        <v>3.7127172014093823E-2</v>
      </c>
      <c r="AE146" s="7">
        <v>0</v>
      </c>
      <c r="AF146" s="7">
        <f t="shared" si="72"/>
        <v>1.1898448573439604E-2</v>
      </c>
      <c r="AG146" s="7">
        <v>0</v>
      </c>
      <c r="AH146" s="7">
        <f t="shared" si="73"/>
        <v>-1.8592730124316715E-2</v>
      </c>
      <c r="AI146" s="7">
        <f t="shared" si="74"/>
        <v>1.0692307692307763E-2</v>
      </c>
      <c r="AJ146" s="7">
        <f t="shared" si="75"/>
        <v>-1.8592730124316715E-2</v>
      </c>
      <c r="AK146" s="7">
        <f t="shared" si="76"/>
        <v>1.7538335868615489E-3</v>
      </c>
      <c r="AL146" s="7">
        <f t="shared" si="77"/>
        <v>9.7256314789114932E-5</v>
      </c>
      <c r="AM146" s="7">
        <f t="shared" si="78"/>
        <v>7.9027702490655962E-3</v>
      </c>
      <c r="AN146" s="7">
        <f t="shared" si="79"/>
        <v>7.3997590776113805E-3</v>
      </c>
      <c r="AU146" s="3"/>
      <c r="AV146" s="3"/>
      <c r="AW146" s="3"/>
      <c r="AX146" s="4">
        <v>40235</v>
      </c>
      <c r="AY146">
        <v>3200.047</v>
      </c>
      <c r="AZ146" s="6">
        <f t="shared" si="80"/>
        <v>2.0830050243241097E-2</v>
      </c>
      <c r="BA146" s="4">
        <v>40235</v>
      </c>
      <c r="BB146">
        <v>373.01</v>
      </c>
      <c r="BC146" s="6">
        <f t="shared" si="81"/>
        <v>6.0500952435106392E-2</v>
      </c>
      <c r="BF146" s="6" t="e">
        <f t="shared" si="82"/>
        <v>#DIV/0!</v>
      </c>
      <c r="BG146" s="4">
        <v>40235</v>
      </c>
      <c r="BH146">
        <v>609.5</v>
      </c>
      <c r="BI146" s="6">
        <f t="shared" si="83"/>
        <v>5.0955624082716844E-3</v>
      </c>
      <c r="BJ146" s="4">
        <v>40235</v>
      </c>
      <c r="BK146">
        <v>268.56740000000002</v>
      </c>
      <c r="BL146" s="6">
        <f t="shared" si="84"/>
        <v>3.7127172014093823E-2</v>
      </c>
      <c r="BO146" s="6" t="e">
        <f t="shared" si="85"/>
        <v>#DIV/0!</v>
      </c>
      <c r="BP146" s="4">
        <v>40235</v>
      </c>
      <c r="BQ146">
        <v>104.94499999999999</v>
      </c>
      <c r="BR146" s="6">
        <f t="shared" si="86"/>
        <v>1.1898448573439604E-2</v>
      </c>
      <c r="BU146" s="6" t="e">
        <f t="shared" si="87"/>
        <v>#DIV/0!</v>
      </c>
      <c r="BV146" s="4">
        <v>40209</v>
      </c>
      <c r="BW146">
        <v>136.1628</v>
      </c>
      <c r="BX146" s="6">
        <f t="shared" si="88"/>
        <v>-1.8592730124316715E-2</v>
      </c>
      <c r="BY146" s="4">
        <v>40209</v>
      </c>
      <c r="BZ146">
        <v>656.95</v>
      </c>
      <c r="CA146" s="6">
        <f t="shared" si="89"/>
        <v>1.0692307692307763E-2</v>
      </c>
      <c r="CB146" s="4">
        <v>40209</v>
      </c>
      <c r="CC146">
        <v>136.1628</v>
      </c>
      <c r="CD146" s="6">
        <f t="shared" si="90"/>
        <v>-1.8592730124316715E-2</v>
      </c>
      <c r="CE146" s="4">
        <v>40237</v>
      </c>
      <c r="CF146">
        <v>237.6678</v>
      </c>
      <c r="CG146" s="6">
        <f t="shared" si="91"/>
        <v>1.7538335868615489E-3</v>
      </c>
      <c r="CH146" s="4">
        <v>40235</v>
      </c>
      <c r="CI146">
        <v>141.90690000000001</v>
      </c>
      <c r="CJ146" s="6">
        <f t="shared" si="92"/>
        <v>9.7256314789114932E-5</v>
      </c>
      <c r="CK146" s="4">
        <v>40237</v>
      </c>
      <c r="CL146">
        <v>353.28</v>
      </c>
      <c r="CM146" s="6">
        <f t="shared" si="93"/>
        <v>7.9027702490655962E-3</v>
      </c>
      <c r="CN146" s="4">
        <v>40237</v>
      </c>
      <c r="CO146">
        <v>175.62</v>
      </c>
      <c r="CP146" s="6">
        <f t="shared" si="94"/>
        <v>7.3997590776113805E-3</v>
      </c>
    </row>
    <row r="147" spans="1:94" x14ac:dyDescent="0.35">
      <c r="A147" s="3">
        <v>40209</v>
      </c>
      <c r="B147" s="3"/>
      <c r="C147" s="3"/>
      <c r="D147" s="3"/>
      <c r="E147" s="3"/>
      <c r="F147" s="3"/>
      <c r="G147" s="3"/>
      <c r="H147" s="3"/>
      <c r="I147" s="3"/>
      <c r="Z147" s="7">
        <f t="shared" si="67"/>
        <v>-8.8062380925921724E-2</v>
      </c>
      <c r="AA147" s="7">
        <f t="shared" si="68"/>
        <v>-7.337056746930809E-2</v>
      </c>
      <c r="AB147" s="7">
        <v>0</v>
      </c>
      <c r="AC147" s="7">
        <f t="shared" si="69"/>
        <v>-3.3301450661565417E-2</v>
      </c>
      <c r="AD147" s="7">
        <f t="shared" si="70"/>
        <v>-7.2779218193712594E-2</v>
      </c>
      <c r="AE147" s="7">
        <v>0</v>
      </c>
      <c r="AF147" s="7">
        <f t="shared" si="72"/>
        <v>9.0974546586751991E-3</v>
      </c>
      <c r="AG147" s="7">
        <v>0</v>
      </c>
      <c r="AH147" s="7">
        <f t="shared" si="73"/>
        <v>6.9470451107956459E-3</v>
      </c>
      <c r="AI147" s="7">
        <f t="shared" si="74"/>
        <v>-1.4285281004519061E-2</v>
      </c>
      <c r="AJ147" s="7">
        <f t="shared" si="75"/>
        <v>6.9470451107956459E-3</v>
      </c>
      <c r="AK147" s="7">
        <f t="shared" si="76"/>
        <v>-1.3733634746923129E-2</v>
      </c>
      <c r="AL147" s="7">
        <f t="shared" si="77"/>
        <v>8.6692491161668211E-5</v>
      </c>
      <c r="AM147" s="7">
        <f t="shared" si="78"/>
        <v>-1.6498779427032172E-2</v>
      </c>
      <c r="AN147" s="7">
        <f t="shared" si="79"/>
        <v>2.7033245139767561E-3</v>
      </c>
      <c r="AU147" s="3"/>
      <c r="AV147" s="3"/>
      <c r="AW147" s="3"/>
      <c r="AX147" s="4">
        <v>40207</v>
      </c>
      <c r="AY147">
        <v>3134.75</v>
      </c>
      <c r="AZ147" s="6">
        <f t="shared" si="80"/>
        <v>-8.8062380925921724E-2</v>
      </c>
      <c r="BA147" s="4">
        <v>40207</v>
      </c>
      <c r="BB147">
        <v>351.73</v>
      </c>
      <c r="BC147" s="6">
        <f t="shared" si="81"/>
        <v>-7.337056746930809E-2</v>
      </c>
      <c r="BF147" s="6" t="e">
        <f t="shared" si="82"/>
        <v>#DIV/0!</v>
      </c>
      <c r="BG147" s="4">
        <v>40207</v>
      </c>
      <c r="BH147">
        <v>606.41</v>
      </c>
      <c r="BI147" s="6">
        <f t="shared" si="83"/>
        <v>-3.3301450661565417E-2</v>
      </c>
      <c r="BJ147" s="4">
        <v>40207</v>
      </c>
      <c r="BK147">
        <v>258.95319999999998</v>
      </c>
      <c r="BL147" s="6">
        <f t="shared" si="84"/>
        <v>-7.2779218193712594E-2</v>
      </c>
      <c r="BO147" s="6" t="e">
        <f t="shared" si="85"/>
        <v>#DIV/0!</v>
      </c>
      <c r="BP147" s="4">
        <v>40207</v>
      </c>
      <c r="BQ147">
        <v>103.711</v>
      </c>
      <c r="BR147" s="6">
        <f t="shared" si="86"/>
        <v>9.0974546586751991E-3</v>
      </c>
      <c r="BU147" s="6" t="e">
        <f t="shared" si="87"/>
        <v>#DIV/0!</v>
      </c>
      <c r="BV147" s="4">
        <v>40178</v>
      </c>
      <c r="BW147">
        <v>138.7424</v>
      </c>
      <c r="BX147" s="6">
        <f t="shared" si="88"/>
        <v>6.9470451107956459E-3</v>
      </c>
      <c r="BY147" s="4">
        <v>40178</v>
      </c>
      <c r="BZ147">
        <v>650</v>
      </c>
      <c r="CA147" s="6">
        <f t="shared" si="89"/>
        <v>-1.4285281004519061E-2</v>
      </c>
      <c r="CB147" s="4">
        <v>40178</v>
      </c>
      <c r="CC147">
        <v>138.7424</v>
      </c>
      <c r="CD147" s="6">
        <f t="shared" si="90"/>
        <v>6.9470451107956459E-3</v>
      </c>
      <c r="CE147" s="4">
        <v>40209</v>
      </c>
      <c r="CF147">
        <v>237.2517</v>
      </c>
      <c r="CG147" s="6">
        <f t="shared" si="91"/>
        <v>-1.3733634746923129E-2</v>
      </c>
      <c r="CH147" s="4">
        <v>40207</v>
      </c>
      <c r="CI147">
        <v>141.8931</v>
      </c>
      <c r="CJ147" s="6">
        <f t="shared" si="92"/>
        <v>8.6692491161668211E-5</v>
      </c>
      <c r="CK147" s="4">
        <v>40209</v>
      </c>
      <c r="CL147">
        <v>350.51</v>
      </c>
      <c r="CM147" s="6">
        <f t="shared" si="93"/>
        <v>-1.6498779427032172E-2</v>
      </c>
      <c r="CN147" s="4">
        <v>40209</v>
      </c>
      <c r="CO147">
        <v>174.33</v>
      </c>
      <c r="CP147" s="6">
        <f t="shared" si="94"/>
        <v>2.7033245139767561E-3</v>
      </c>
    </row>
    <row r="148" spans="1:94" x14ac:dyDescent="0.35">
      <c r="A148" s="3">
        <v>40178</v>
      </c>
      <c r="B148" s="3"/>
      <c r="C148" s="3"/>
      <c r="D148" s="3"/>
      <c r="E148" s="3"/>
      <c r="F148" s="3"/>
      <c r="G148" s="3"/>
      <c r="H148" s="3"/>
      <c r="I148" s="3"/>
      <c r="Z148" s="7">
        <f t="shared" si="67"/>
        <v>2.5651269837812424E-2</v>
      </c>
      <c r="AA148" s="7">
        <f t="shared" si="68"/>
        <v>-8.3857990020638901E-3</v>
      </c>
      <c r="AB148" s="7">
        <v>0</v>
      </c>
      <c r="AC148" s="7">
        <f t="shared" si="69"/>
        <v>4.0695455978233777E-2</v>
      </c>
      <c r="AD148" s="7">
        <f t="shared" si="70"/>
        <v>1.9789351762254749E-2</v>
      </c>
      <c r="AE148" s="7">
        <v>0</v>
      </c>
      <c r="AF148" s="7">
        <f t="shared" si="72"/>
        <v>3.5150757694110239E-3</v>
      </c>
      <c r="AG148" s="7">
        <v>0</v>
      </c>
      <c r="AH148" s="7">
        <f t="shared" si="73"/>
        <v>1.3285168927192271E-2</v>
      </c>
      <c r="AI148" s="7">
        <f t="shared" si="74"/>
        <v>3.5212483712460087E-2</v>
      </c>
      <c r="AJ148" s="7">
        <f t="shared" si="75"/>
        <v>1.3285168927192271E-2</v>
      </c>
      <c r="AK148" s="7">
        <f t="shared" si="76"/>
        <v>2.2715204336504164E-2</v>
      </c>
      <c r="AL148" s="7">
        <f t="shared" si="77"/>
        <v>1.0361883494368861E-4</v>
      </c>
      <c r="AM148" s="7">
        <f t="shared" si="78"/>
        <v>-1.1263698155083929E-2</v>
      </c>
      <c r="AN148" s="7">
        <f t="shared" si="79"/>
        <v>-2.1058558558558451E-2</v>
      </c>
      <c r="AU148" s="3"/>
      <c r="AV148" s="3"/>
      <c r="AW148" s="3"/>
      <c r="AX148" s="4">
        <v>40178</v>
      </c>
      <c r="AY148">
        <v>3437.4609999999998</v>
      </c>
      <c r="AZ148" s="6">
        <f t="shared" si="80"/>
        <v>2.5651269837812424E-2</v>
      </c>
      <c r="BA148" s="4">
        <v>40178</v>
      </c>
      <c r="BB148">
        <v>379.58</v>
      </c>
      <c r="BC148" s="6">
        <f t="shared" si="81"/>
        <v>-8.3857990020638901E-3</v>
      </c>
      <c r="BF148" s="6" t="e">
        <f t="shared" si="82"/>
        <v>#DIV/0!</v>
      </c>
      <c r="BG148" s="4">
        <v>40178</v>
      </c>
      <c r="BH148">
        <v>627.29999999999995</v>
      </c>
      <c r="BI148" s="6">
        <f t="shared" si="83"/>
        <v>4.0695455978233777E-2</v>
      </c>
      <c r="BJ148" s="4">
        <v>40178</v>
      </c>
      <c r="BK148">
        <v>279.27890000000002</v>
      </c>
      <c r="BL148" s="6">
        <f t="shared" si="84"/>
        <v>1.9789351762254749E-2</v>
      </c>
      <c r="BO148" s="6" t="e">
        <f t="shared" si="85"/>
        <v>#DIV/0!</v>
      </c>
      <c r="BP148" s="4">
        <v>40178</v>
      </c>
      <c r="BQ148">
        <v>102.776</v>
      </c>
      <c r="BR148" s="6">
        <f t="shared" si="86"/>
        <v>3.5150757694110239E-3</v>
      </c>
      <c r="BU148" s="6" t="e">
        <f t="shared" si="87"/>
        <v>#DIV/0!</v>
      </c>
      <c r="BV148" s="4">
        <v>40147</v>
      </c>
      <c r="BW148">
        <v>137.7852</v>
      </c>
      <c r="BX148" s="6">
        <f t="shared" si="88"/>
        <v>1.3285168927192271E-2</v>
      </c>
      <c r="BY148" s="4">
        <v>40147</v>
      </c>
      <c r="BZ148">
        <v>659.42</v>
      </c>
      <c r="CA148" s="6">
        <f t="shared" si="89"/>
        <v>3.5212483712460087E-2</v>
      </c>
      <c r="CB148" s="4">
        <v>40147</v>
      </c>
      <c r="CC148">
        <v>137.7852</v>
      </c>
      <c r="CD148" s="6">
        <f t="shared" si="90"/>
        <v>1.3285168927192271E-2</v>
      </c>
      <c r="CE148" s="4">
        <v>40178</v>
      </c>
      <c r="CF148">
        <v>240.55539999999999</v>
      </c>
      <c r="CG148" s="6">
        <f t="shared" si="91"/>
        <v>2.2715204336504164E-2</v>
      </c>
      <c r="CH148" s="4">
        <v>40178</v>
      </c>
      <c r="CI148">
        <v>141.88079999999999</v>
      </c>
      <c r="CJ148" s="6">
        <f t="shared" si="92"/>
        <v>1.0361883494368861E-4</v>
      </c>
      <c r="CK148" s="4">
        <v>40178</v>
      </c>
      <c r="CL148">
        <v>356.39</v>
      </c>
      <c r="CM148" s="6">
        <f t="shared" si="93"/>
        <v>-1.1263698155083929E-2</v>
      </c>
      <c r="CN148" s="4">
        <v>40178</v>
      </c>
      <c r="CO148">
        <v>173.86</v>
      </c>
      <c r="CP148" s="6">
        <f t="shared" si="94"/>
        <v>-2.1058558558558451E-2</v>
      </c>
    </row>
    <row r="149" spans="1:94" x14ac:dyDescent="0.35">
      <c r="A149" s="3">
        <v>40147</v>
      </c>
      <c r="B149" s="3"/>
      <c r="C149" s="3"/>
      <c r="D149" s="3"/>
      <c r="E149" s="3"/>
      <c r="F149" s="3"/>
      <c r="G149" s="3"/>
      <c r="H149" s="3"/>
      <c r="I149" s="3"/>
      <c r="Z149" s="7">
        <f t="shared" si="67"/>
        <v>6.6036553558023806E-2</v>
      </c>
      <c r="AA149" s="7">
        <f t="shared" si="68"/>
        <v>5.8747061264002233E-2</v>
      </c>
      <c r="AB149" s="7">
        <v>0</v>
      </c>
      <c r="AC149" s="7">
        <f t="shared" si="69"/>
        <v>3.0851846151215029E-2</v>
      </c>
      <c r="AD149" s="7">
        <f t="shared" si="70"/>
        <v>3.5174306634678208E-2</v>
      </c>
      <c r="AE149" s="7">
        <v>0</v>
      </c>
      <c r="AF149" s="7">
        <f t="shared" si="72"/>
        <v>1.229589214407148E-2</v>
      </c>
      <c r="AG149" s="7">
        <v>0</v>
      </c>
      <c r="AH149" s="7">
        <f t="shared" si="73"/>
        <v>-5.6605787961928689E-3</v>
      </c>
      <c r="AI149" s="7">
        <f t="shared" si="74"/>
        <v>2.1238436851048121E-3</v>
      </c>
      <c r="AJ149" s="7">
        <f t="shared" si="75"/>
        <v>-5.6605787961928689E-3</v>
      </c>
      <c r="AK149" s="7">
        <f t="shared" si="76"/>
        <v>1.2241794154872572E-2</v>
      </c>
      <c r="AL149" s="7">
        <f t="shared" si="77"/>
        <v>1.0151446898412118E-4</v>
      </c>
      <c r="AM149" s="7">
        <f t="shared" si="78"/>
        <v>3.3104041272570973E-2</v>
      </c>
      <c r="AN149" s="7">
        <f t="shared" si="79"/>
        <v>2.1923010529949955E-2</v>
      </c>
      <c r="AU149" s="3"/>
      <c r="AV149" s="3"/>
      <c r="AW149" s="3"/>
      <c r="AX149" s="4">
        <v>40147</v>
      </c>
      <c r="AY149">
        <v>3351.491</v>
      </c>
      <c r="AZ149" s="6">
        <f t="shared" si="80"/>
        <v>6.6036553558023806E-2</v>
      </c>
      <c r="BA149" s="4">
        <v>40147</v>
      </c>
      <c r="BB149">
        <v>382.79</v>
      </c>
      <c r="BC149" s="6">
        <f t="shared" si="81"/>
        <v>5.8747061264002233E-2</v>
      </c>
      <c r="BF149" s="6" t="e">
        <f t="shared" si="82"/>
        <v>#DIV/0!</v>
      </c>
      <c r="BG149" s="4">
        <v>40147</v>
      </c>
      <c r="BH149">
        <v>602.77</v>
      </c>
      <c r="BI149" s="6">
        <f t="shared" si="83"/>
        <v>3.0851846151215029E-2</v>
      </c>
      <c r="BJ149" s="4">
        <v>40147</v>
      </c>
      <c r="BK149">
        <v>273.85939999999999</v>
      </c>
      <c r="BL149" s="6">
        <f t="shared" si="84"/>
        <v>3.5174306634678208E-2</v>
      </c>
      <c r="BO149" s="6" t="e">
        <f t="shared" si="85"/>
        <v>#DIV/0!</v>
      </c>
      <c r="BP149" s="4">
        <v>40147</v>
      </c>
      <c r="BQ149">
        <v>102.416</v>
      </c>
      <c r="BR149" s="6">
        <f t="shared" si="86"/>
        <v>1.229589214407148E-2</v>
      </c>
      <c r="BU149" s="6" t="e">
        <f t="shared" si="87"/>
        <v>#DIV/0!</v>
      </c>
      <c r="BV149" s="4">
        <v>40117</v>
      </c>
      <c r="BW149">
        <v>135.9787</v>
      </c>
      <c r="BX149" s="6">
        <f t="shared" si="88"/>
        <v>-5.6605787961928689E-3</v>
      </c>
      <c r="BY149" s="4">
        <v>40117</v>
      </c>
      <c r="BZ149">
        <v>636.99</v>
      </c>
      <c r="CA149" s="6">
        <f t="shared" si="89"/>
        <v>2.1238436851048121E-3</v>
      </c>
      <c r="CB149" s="4">
        <v>40117</v>
      </c>
      <c r="CC149">
        <v>135.9787</v>
      </c>
      <c r="CD149" s="6">
        <f t="shared" si="90"/>
        <v>-5.6605787961928689E-3</v>
      </c>
      <c r="CE149" s="4">
        <v>40147</v>
      </c>
      <c r="CF149">
        <v>235.21250000000001</v>
      </c>
      <c r="CG149" s="6">
        <f t="shared" si="91"/>
        <v>1.2241794154872572E-2</v>
      </c>
      <c r="CH149" s="4">
        <v>40147</v>
      </c>
      <c r="CI149">
        <v>141.86609999999999</v>
      </c>
      <c r="CJ149" s="6">
        <f t="shared" si="92"/>
        <v>1.0151446898412118E-4</v>
      </c>
      <c r="CK149" s="4">
        <v>40147</v>
      </c>
      <c r="CL149">
        <v>360.45</v>
      </c>
      <c r="CM149" s="6">
        <f t="shared" si="93"/>
        <v>3.3104041272570973E-2</v>
      </c>
      <c r="CN149" s="4">
        <v>40147</v>
      </c>
      <c r="CO149">
        <v>177.6</v>
      </c>
      <c r="CP149" s="6">
        <f t="shared" si="94"/>
        <v>2.1923010529949955E-2</v>
      </c>
    </row>
    <row r="150" spans="1:94" x14ac:dyDescent="0.35">
      <c r="A150" s="3">
        <v>40117</v>
      </c>
      <c r="B150" s="3"/>
      <c r="C150" s="3"/>
      <c r="D150" s="3"/>
      <c r="E150" s="3"/>
      <c r="F150" s="3"/>
      <c r="G150" s="3"/>
      <c r="H150" s="3"/>
      <c r="I150" s="3"/>
      <c r="Z150" s="7">
        <f t="shared" si="67"/>
        <v>7.7879417580047863E-2</v>
      </c>
      <c r="AA150" s="7">
        <f t="shared" si="68"/>
        <v>-1.5654778110536345E-2</v>
      </c>
      <c r="AB150" s="7">
        <v>0</v>
      </c>
      <c r="AC150" s="7">
        <f t="shared" si="69"/>
        <v>-6.5074079108330971E-3</v>
      </c>
      <c r="AD150" s="7">
        <f t="shared" si="70"/>
        <v>3.2796414642811043E-2</v>
      </c>
      <c r="AE150" s="7">
        <v>0</v>
      </c>
      <c r="AF150" s="7">
        <f t="shared" si="72"/>
        <v>-1.9090371433280733E-2</v>
      </c>
      <c r="AG150" s="7">
        <v>0</v>
      </c>
      <c r="AH150" s="7">
        <f t="shared" si="73"/>
        <v>3.4051546508682418E-2</v>
      </c>
      <c r="AI150" s="7">
        <f t="shared" si="74"/>
        <v>2.7678975619220083E-2</v>
      </c>
      <c r="AJ150" s="7">
        <f t="shared" si="75"/>
        <v>3.4051546508682418E-2</v>
      </c>
      <c r="AK150" s="7">
        <f t="shared" si="76"/>
        <v>2.8960249360263013E-3</v>
      </c>
      <c r="AL150" s="7">
        <f t="shared" si="77"/>
        <v>9.7294164676742722E-5</v>
      </c>
      <c r="AM150" s="7">
        <f t="shared" si="78"/>
        <v>-7.1991577270011939E-3</v>
      </c>
      <c r="AN150" s="7">
        <f t="shared" si="79"/>
        <v>-8.0492152015187014E-4</v>
      </c>
      <c r="AU150" s="3"/>
      <c r="AV150" s="3"/>
      <c r="AW150" s="3"/>
      <c r="AX150" s="4">
        <v>40116</v>
      </c>
      <c r="AY150">
        <v>3143.88</v>
      </c>
      <c r="AZ150" s="6">
        <f t="shared" si="80"/>
        <v>7.7879417580047863E-2</v>
      </c>
      <c r="BA150" s="4">
        <v>40116</v>
      </c>
      <c r="BB150">
        <v>361.55</v>
      </c>
      <c r="BC150" s="6">
        <f t="shared" si="81"/>
        <v>-1.5654778110536345E-2</v>
      </c>
      <c r="BF150" s="6" t="e">
        <f t="shared" si="82"/>
        <v>#DIV/0!</v>
      </c>
      <c r="BG150" s="4">
        <v>40116</v>
      </c>
      <c r="BH150">
        <v>584.73</v>
      </c>
      <c r="BI150" s="6">
        <f t="shared" si="83"/>
        <v>-6.5074079108330971E-3</v>
      </c>
      <c r="BJ150" s="4">
        <v>40116</v>
      </c>
      <c r="BK150">
        <v>264.5539</v>
      </c>
      <c r="BL150" s="6">
        <f t="shared" si="84"/>
        <v>3.2796414642811043E-2</v>
      </c>
      <c r="BO150" s="6" t="e">
        <f t="shared" si="85"/>
        <v>#DIV/0!</v>
      </c>
      <c r="BP150" s="4">
        <v>40116</v>
      </c>
      <c r="BQ150">
        <v>101.172</v>
      </c>
      <c r="BR150" s="6">
        <f t="shared" si="86"/>
        <v>-1.9090371433280733E-2</v>
      </c>
      <c r="BU150" s="6" t="e">
        <f t="shared" si="87"/>
        <v>#DIV/0!</v>
      </c>
      <c r="BV150" s="4">
        <v>40086</v>
      </c>
      <c r="BW150">
        <v>136.75280000000001</v>
      </c>
      <c r="BX150" s="6">
        <f t="shared" si="88"/>
        <v>3.4051546508682418E-2</v>
      </c>
      <c r="BY150" s="4">
        <v>40086</v>
      </c>
      <c r="BZ150">
        <v>635.64</v>
      </c>
      <c r="CA150" s="6">
        <f t="shared" si="89"/>
        <v>2.7678975619220083E-2</v>
      </c>
      <c r="CB150" s="4">
        <v>40086</v>
      </c>
      <c r="CC150">
        <v>136.75280000000001</v>
      </c>
      <c r="CD150" s="6">
        <f t="shared" si="90"/>
        <v>3.4051546508682418E-2</v>
      </c>
      <c r="CE150" s="4">
        <v>40117</v>
      </c>
      <c r="CF150">
        <v>232.36789999999999</v>
      </c>
      <c r="CG150" s="6">
        <f t="shared" si="91"/>
        <v>2.8960249360263013E-3</v>
      </c>
      <c r="CH150" s="4">
        <v>40116</v>
      </c>
      <c r="CI150">
        <v>141.85169999999999</v>
      </c>
      <c r="CJ150" s="6">
        <f t="shared" si="92"/>
        <v>9.7294164676742722E-5</v>
      </c>
      <c r="CK150" s="4">
        <v>40117</v>
      </c>
      <c r="CL150">
        <v>348.9</v>
      </c>
      <c r="CM150" s="6">
        <f t="shared" si="93"/>
        <v>-7.1991577270011939E-3</v>
      </c>
      <c r="CN150" s="4">
        <v>40117</v>
      </c>
      <c r="CO150">
        <v>173.79</v>
      </c>
      <c r="CP150" s="6">
        <f t="shared" si="94"/>
        <v>-8.0492152015187014E-4</v>
      </c>
    </row>
    <row r="151" spans="1:94" x14ac:dyDescent="0.35">
      <c r="A151" s="3">
        <v>40086</v>
      </c>
      <c r="B151" s="3"/>
      <c r="C151" s="3"/>
      <c r="D151" s="3"/>
      <c r="E151" s="3"/>
      <c r="F151" s="3"/>
      <c r="G151" s="3"/>
      <c r="H151" s="3"/>
      <c r="I151" s="3"/>
      <c r="Z151" s="7">
        <f t="shared" si="67"/>
        <v>4.1882078772514479E-2</v>
      </c>
      <c r="AA151" s="7">
        <f t="shared" si="68"/>
        <v>3.4007094195146623E-2</v>
      </c>
      <c r="AB151" s="7">
        <v>0</v>
      </c>
      <c r="AC151" s="7">
        <f t="shared" si="69"/>
        <v>6.7469529889727098E-2</v>
      </c>
      <c r="AD151" s="7">
        <f t="shared" si="70"/>
        <v>1.5734480639213348E-2</v>
      </c>
      <c r="AE151" s="7">
        <v>0</v>
      </c>
      <c r="AF151" s="7">
        <f t="shared" si="72"/>
        <v>-1.8417991469553362E-4</v>
      </c>
      <c r="AG151" s="7">
        <v>0</v>
      </c>
      <c r="AH151" s="7">
        <f t="shared" si="73"/>
        <v>1.0726350060376382E-2</v>
      </c>
      <c r="AI151" s="7">
        <f t="shared" si="74"/>
        <v>8.6100058704585026E-3</v>
      </c>
      <c r="AJ151" s="7">
        <f t="shared" si="75"/>
        <v>1.0726350060376382E-2</v>
      </c>
      <c r="AK151" s="7">
        <f t="shared" si="76"/>
        <v>2.303515676225578E-2</v>
      </c>
      <c r="AL151" s="7">
        <f t="shared" si="77"/>
        <v>1.2480591622343449E-4</v>
      </c>
      <c r="AM151" s="7">
        <f t="shared" si="78"/>
        <v>1.1047498489599909E-2</v>
      </c>
      <c r="AN151" s="7">
        <f t="shared" si="79"/>
        <v>1.4405692289746872E-2</v>
      </c>
      <c r="AU151" s="3"/>
      <c r="AV151" s="3"/>
      <c r="AW151" s="3"/>
      <c r="AX151" s="4">
        <v>40086</v>
      </c>
      <c r="AY151">
        <v>2916.7269999999999</v>
      </c>
      <c r="AZ151" s="6">
        <f t="shared" si="80"/>
        <v>4.1882078772514479E-2</v>
      </c>
      <c r="BA151" s="4">
        <v>40086</v>
      </c>
      <c r="BB151">
        <v>367.3</v>
      </c>
      <c r="BC151" s="6">
        <f t="shared" si="81"/>
        <v>3.4007094195146623E-2</v>
      </c>
      <c r="BF151" s="6" t="e">
        <f t="shared" si="82"/>
        <v>#DIV/0!</v>
      </c>
      <c r="BG151" s="4">
        <v>40086</v>
      </c>
      <c r="BH151">
        <v>588.55999999999995</v>
      </c>
      <c r="BI151" s="6">
        <f t="shared" si="83"/>
        <v>6.7469529889727098E-2</v>
      </c>
      <c r="BJ151" s="4">
        <v>40086</v>
      </c>
      <c r="BK151">
        <v>256.15300000000002</v>
      </c>
      <c r="BL151" s="6">
        <f t="shared" si="84"/>
        <v>1.5734480639213348E-2</v>
      </c>
      <c r="BO151" s="6" t="e">
        <f t="shared" si="85"/>
        <v>#DIV/0!</v>
      </c>
      <c r="BP151" s="4">
        <v>40086</v>
      </c>
      <c r="BQ151">
        <v>103.14100000000001</v>
      </c>
      <c r="BR151" s="6">
        <f t="shared" si="86"/>
        <v>-1.8417991469553362E-4</v>
      </c>
      <c r="BU151" s="6" t="e">
        <f t="shared" si="87"/>
        <v>#DIV/0!</v>
      </c>
      <c r="BV151" s="4">
        <v>40056</v>
      </c>
      <c r="BW151">
        <v>132.24950000000001</v>
      </c>
      <c r="BX151" s="6">
        <f t="shared" si="88"/>
        <v>1.0726350060376382E-2</v>
      </c>
      <c r="BY151" s="4">
        <v>40056</v>
      </c>
      <c r="BZ151">
        <v>618.52</v>
      </c>
      <c r="CA151" s="6">
        <f t="shared" si="89"/>
        <v>8.6100058704585026E-3</v>
      </c>
      <c r="CB151" s="4">
        <v>40056</v>
      </c>
      <c r="CC151">
        <v>132.24950000000001</v>
      </c>
      <c r="CD151" s="6">
        <f t="shared" si="90"/>
        <v>1.0726350060376382E-2</v>
      </c>
      <c r="CE151" s="4">
        <v>40086</v>
      </c>
      <c r="CF151">
        <v>231.6969</v>
      </c>
      <c r="CG151" s="6">
        <f t="shared" si="91"/>
        <v>2.303515676225578E-2</v>
      </c>
      <c r="CH151" s="4">
        <v>40086</v>
      </c>
      <c r="CI151">
        <v>141.83789999999999</v>
      </c>
      <c r="CJ151" s="6">
        <f t="shared" si="92"/>
        <v>1.2480591622343449E-4</v>
      </c>
      <c r="CK151" s="4">
        <v>40086</v>
      </c>
      <c r="CL151">
        <v>351.43</v>
      </c>
      <c r="CM151" s="6">
        <f t="shared" si="93"/>
        <v>1.1047498489599909E-2</v>
      </c>
      <c r="CN151" s="4">
        <v>40086</v>
      </c>
      <c r="CO151">
        <v>173.93</v>
      </c>
      <c r="CP151" s="6">
        <f t="shared" si="94"/>
        <v>1.4405692289746872E-2</v>
      </c>
    </row>
    <row r="152" spans="1:94" x14ac:dyDescent="0.35">
      <c r="A152" s="3">
        <v>40056</v>
      </c>
      <c r="B152" s="3"/>
      <c r="C152" s="3"/>
      <c r="D152" s="3"/>
      <c r="E152" s="3"/>
      <c r="F152" s="3"/>
      <c r="G152" s="3"/>
      <c r="H152" s="3"/>
      <c r="I152" s="3"/>
      <c r="Z152" s="7">
        <f t="shared" si="67"/>
        <v>-0.21842847526940623</v>
      </c>
      <c r="AA152" s="7">
        <f t="shared" si="68"/>
        <v>-5.1101909977293962E-2</v>
      </c>
      <c r="AB152" s="7">
        <v>0</v>
      </c>
      <c r="AC152" s="7">
        <f t="shared" si="69"/>
        <v>-1.5235135473039299E-2</v>
      </c>
      <c r="AD152" s="7">
        <f t="shared" si="70"/>
        <v>-5.8266282429838348E-3</v>
      </c>
      <c r="AE152" s="7">
        <v>0</v>
      </c>
      <c r="AF152" s="7">
        <f t="shared" si="72"/>
        <v>-8.4487547938754213E-3</v>
      </c>
      <c r="AG152" s="7">
        <v>0</v>
      </c>
      <c r="AH152" s="7">
        <f t="shared" si="73"/>
        <v>3.4193039988175744E-2</v>
      </c>
      <c r="AI152" s="7">
        <f t="shared" si="74"/>
        <v>1.7791940516497424E-2</v>
      </c>
      <c r="AJ152" s="7">
        <f t="shared" si="75"/>
        <v>3.4193039988175744E-2</v>
      </c>
      <c r="AK152" s="7">
        <f t="shared" si="76"/>
        <v>-2.672546356723616E-3</v>
      </c>
      <c r="AL152" s="7">
        <f t="shared" si="77"/>
        <v>1.3892757782941719E-4</v>
      </c>
      <c r="AM152" s="7">
        <f t="shared" si="78"/>
        <v>1.0876835829576711E-2</v>
      </c>
      <c r="AN152" s="7">
        <f t="shared" si="79"/>
        <v>2.9246607393542349E-3</v>
      </c>
      <c r="AU152" s="3"/>
      <c r="AV152" s="3"/>
      <c r="AW152" s="3"/>
      <c r="AX152" s="4">
        <v>40056</v>
      </c>
      <c r="AY152">
        <v>2799.4789999999998</v>
      </c>
      <c r="AZ152" s="6">
        <f t="shared" si="80"/>
        <v>-0.21842847526940623</v>
      </c>
      <c r="BA152" s="4">
        <v>40056</v>
      </c>
      <c r="BB152">
        <v>355.22</v>
      </c>
      <c r="BC152" s="6">
        <f t="shared" si="81"/>
        <v>-5.1101909977293962E-2</v>
      </c>
      <c r="BF152" s="6" t="e">
        <f t="shared" si="82"/>
        <v>#DIV/0!</v>
      </c>
      <c r="BG152" s="4">
        <v>40056</v>
      </c>
      <c r="BH152">
        <v>551.36</v>
      </c>
      <c r="BI152" s="6">
        <f t="shared" si="83"/>
        <v>-1.5235135473039299E-2</v>
      </c>
      <c r="BJ152" s="4">
        <v>40056</v>
      </c>
      <c r="BK152">
        <v>252.185</v>
      </c>
      <c r="BL152" s="6">
        <f t="shared" si="84"/>
        <v>-5.8266282429838348E-3</v>
      </c>
      <c r="BO152" s="6" t="e">
        <f t="shared" si="85"/>
        <v>#DIV/0!</v>
      </c>
      <c r="BP152" s="4">
        <v>40056</v>
      </c>
      <c r="BQ152">
        <v>103.16</v>
      </c>
      <c r="BR152" s="6">
        <f t="shared" si="86"/>
        <v>-8.4487547938754213E-3</v>
      </c>
      <c r="BU152" s="6" t="e">
        <f t="shared" si="87"/>
        <v>#DIV/0!</v>
      </c>
      <c r="BV152" s="4">
        <v>40025</v>
      </c>
      <c r="BW152">
        <v>130.846</v>
      </c>
      <c r="BX152" s="6">
        <f t="shared" si="88"/>
        <v>3.4193039988175744E-2</v>
      </c>
      <c r="BY152" s="4">
        <v>40025</v>
      </c>
      <c r="BZ152">
        <v>613.24</v>
      </c>
      <c r="CA152" s="6">
        <f t="shared" si="89"/>
        <v>1.7791940516497424E-2</v>
      </c>
      <c r="CB152" s="4">
        <v>40025</v>
      </c>
      <c r="CC152">
        <v>130.846</v>
      </c>
      <c r="CD152" s="6">
        <f t="shared" si="90"/>
        <v>3.4193039988175744E-2</v>
      </c>
      <c r="CE152" s="4">
        <v>40056</v>
      </c>
      <c r="CF152">
        <v>226.47989999999999</v>
      </c>
      <c r="CG152" s="6">
        <f t="shared" si="91"/>
        <v>-2.672546356723616E-3</v>
      </c>
      <c r="CH152" s="4">
        <v>40056</v>
      </c>
      <c r="CI152">
        <v>141.8202</v>
      </c>
      <c r="CJ152" s="6">
        <f t="shared" si="92"/>
        <v>1.3892757782941719E-4</v>
      </c>
      <c r="CK152" s="4">
        <v>40056</v>
      </c>
      <c r="CL152">
        <v>347.59</v>
      </c>
      <c r="CM152" s="6">
        <f t="shared" si="93"/>
        <v>1.0876835829576711E-2</v>
      </c>
      <c r="CN152" s="4">
        <v>40056</v>
      </c>
      <c r="CO152">
        <v>171.46</v>
      </c>
      <c r="CP152" s="6">
        <f t="shared" si="94"/>
        <v>2.9246607393542349E-3</v>
      </c>
    </row>
    <row r="153" spans="1:94" x14ac:dyDescent="0.35">
      <c r="A153" s="3">
        <v>40025</v>
      </c>
      <c r="B153" s="3"/>
      <c r="C153" s="3"/>
      <c r="D153" s="3"/>
      <c r="E153" s="3"/>
      <c r="F153" s="3"/>
      <c r="G153" s="3"/>
      <c r="H153" s="3"/>
      <c r="I153" s="3"/>
      <c r="Z153" s="7">
        <f t="shared" si="67"/>
        <v>0.15298884370173566</v>
      </c>
      <c r="AA153" s="7">
        <f t="shared" si="68"/>
        <v>0.10012342776536985</v>
      </c>
      <c r="AB153" s="7">
        <v>0</v>
      </c>
      <c r="AC153" s="7">
        <f t="shared" si="69"/>
        <v>0.13775655354602714</v>
      </c>
      <c r="AD153" s="7">
        <f t="shared" si="70"/>
        <v>3.2317008652053954E-2</v>
      </c>
      <c r="AE153" s="7">
        <v>0</v>
      </c>
      <c r="AF153" s="7">
        <f t="shared" si="72"/>
        <v>2.2928488164853859E-3</v>
      </c>
      <c r="AG153" s="7">
        <v>0</v>
      </c>
      <c r="AH153" s="7">
        <f t="shared" si="73"/>
        <v>1.0776706173343739E-3</v>
      </c>
      <c r="AI153" s="7">
        <f t="shared" si="74"/>
        <v>-8.4913112164296482E-3</v>
      </c>
      <c r="AJ153" s="7">
        <f t="shared" si="75"/>
        <v>1.0776706173343739E-3</v>
      </c>
      <c r="AK153" s="7">
        <f t="shared" si="76"/>
        <v>4.2052067086173303E-2</v>
      </c>
      <c r="AL153" s="7">
        <f t="shared" si="77"/>
        <v>1.3541983322209696E-4</v>
      </c>
      <c r="AM153" s="7">
        <f t="shared" si="78"/>
        <v>-2.9081602977929694E-5</v>
      </c>
      <c r="AN153" s="7">
        <f t="shared" si="79"/>
        <v>5.2671621700710141E-4</v>
      </c>
      <c r="AU153" s="3"/>
      <c r="AV153" s="3"/>
      <c r="AW153" s="3"/>
      <c r="AX153" s="4">
        <v>40025</v>
      </c>
      <c r="AY153">
        <v>3581.8589999999999</v>
      </c>
      <c r="AZ153" s="6">
        <f t="shared" si="80"/>
        <v>0.15298884370173566</v>
      </c>
      <c r="BA153" s="4">
        <v>40025</v>
      </c>
      <c r="BB153">
        <v>374.35</v>
      </c>
      <c r="BC153" s="6">
        <f t="shared" si="81"/>
        <v>0.10012342776536985</v>
      </c>
      <c r="BF153" s="6" t="e">
        <f t="shared" si="82"/>
        <v>#DIV/0!</v>
      </c>
      <c r="BG153" s="4">
        <v>40025</v>
      </c>
      <c r="BH153">
        <v>559.89</v>
      </c>
      <c r="BI153" s="6">
        <f t="shared" si="83"/>
        <v>0.13775655354602714</v>
      </c>
      <c r="BJ153" s="4">
        <v>40025</v>
      </c>
      <c r="BK153">
        <v>253.66300000000001</v>
      </c>
      <c r="BL153" s="6">
        <f t="shared" si="84"/>
        <v>3.2317008652053954E-2</v>
      </c>
      <c r="BO153" s="6" t="e">
        <f t="shared" si="85"/>
        <v>#DIV/0!</v>
      </c>
      <c r="BP153" s="4">
        <v>40025</v>
      </c>
      <c r="BQ153">
        <v>104.039</v>
      </c>
      <c r="BR153" s="6">
        <f t="shared" si="86"/>
        <v>2.2928488164853859E-3</v>
      </c>
      <c r="BU153" s="6" t="e">
        <f t="shared" si="87"/>
        <v>#DIV/0!</v>
      </c>
      <c r="BV153" s="4">
        <v>39994</v>
      </c>
      <c r="BW153">
        <v>126.51990000000001</v>
      </c>
      <c r="BX153" s="6">
        <f t="shared" si="88"/>
        <v>1.0776706173343739E-3</v>
      </c>
      <c r="BY153" s="4">
        <v>39994</v>
      </c>
      <c r="BZ153">
        <v>602.52</v>
      </c>
      <c r="CA153" s="6">
        <f t="shared" si="89"/>
        <v>-8.4913112164296482E-3</v>
      </c>
      <c r="CB153" s="4">
        <v>39994</v>
      </c>
      <c r="CC153">
        <v>126.51990000000001</v>
      </c>
      <c r="CD153" s="6">
        <f t="shared" si="90"/>
        <v>1.0776706173343739E-3</v>
      </c>
      <c r="CE153" s="4">
        <v>40025</v>
      </c>
      <c r="CF153">
        <v>227.08680000000001</v>
      </c>
      <c r="CG153" s="6">
        <f t="shared" si="91"/>
        <v>4.2052067086173303E-2</v>
      </c>
      <c r="CH153" s="4">
        <v>40025</v>
      </c>
      <c r="CI153">
        <v>141.8005</v>
      </c>
      <c r="CJ153" s="6">
        <f t="shared" si="92"/>
        <v>1.3541983322209696E-4</v>
      </c>
      <c r="CK153" s="4">
        <v>40025</v>
      </c>
      <c r="CL153">
        <v>343.85</v>
      </c>
      <c r="CM153" s="6">
        <f t="shared" si="93"/>
        <v>-2.9081602977929694E-5</v>
      </c>
      <c r="CN153" s="4">
        <v>40025</v>
      </c>
      <c r="CO153">
        <v>170.96</v>
      </c>
      <c r="CP153" s="6">
        <f t="shared" si="94"/>
        <v>5.2671621700710141E-4</v>
      </c>
    </row>
    <row r="154" spans="1:94" x14ac:dyDescent="0.35">
      <c r="A154" s="3">
        <v>39994</v>
      </c>
      <c r="B154" s="3"/>
      <c r="C154" s="3"/>
      <c r="D154" s="3"/>
      <c r="E154" s="3"/>
      <c r="F154" s="3"/>
      <c r="G154" s="3"/>
      <c r="H154" s="3"/>
      <c r="I154" s="3"/>
      <c r="Z154" s="7">
        <f t="shared" si="67"/>
        <v>0.12413281515737055</v>
      </c>
      <c r="AA154" s="7">
        <f t="shared" si="68"/>
        <v>3.3318590594132256E-3</v>
      </c>
      <c r="AB154" s="7">
        <v>0</v>
      </c>
      <c r="AC154" s="7">
        <f t="shared" si="69"/>
        <v>2.5421962908939458E-2</v>
      </c>
      <c r="AD154" s="7">
        <f t="shared" si="70"/>
        <v>-1.9026859570119091E-2</v>
      </c>
      <c r="AE154" s="7">
        <v>0</v>
      </c>
      <c r="AF154" s="7">
        <f t="shared" si="72"/>
        <v>-1.4151256992525429E-2</v>
      </c>
      <c r="AG154" s="7">
        <v>0</v>
      </c>
      <c r="AH154" s="7">
        <f t="shared" si="73"/>
        <v>6.9835220741227416E-2</v>
      </c>
      <c r="AI154" s="7">
        <f t="shared" si="74"/>
        <v>1.472798316801913E-2</v>
      </c>
      <c r="AJ154" s="7">
        <f t="shared" si="75"/>
        <v>6.9835220741227416E-2</v>
      </c>
      <c r="AK154" s="7">
        <f t="shared" si="76"/>
        <v>1.4587777609137096E-2</v>
      </c>
      <c r="AL154" s="7">
        <f t="shared" si="77"/>
        <v>1.8129795225021447E-4</v>
      </c>
      <c r="AM154" s="7">
        <f t="shared" si="78"/>
        <v>-1.0047502519073007E-2</v>
      </c>
      <c r="AN154" s="7">
        <f t="shared" si="79"/>
        <v>-7.8964175811414121E-3</v>
      </c>
      <c r="AU154" s="3"/>
      <c r="AV154" s="3"/>
      <c r="AW154" s="3"/>
      <c r="AX154" s="4">
        <v>39994</v>
      </c>
      <c r="AY154">
        <v>3106.5859999999998</v>
      </c>
      <c r="AZ154" s="6">
        <f t="shared" si="80"/>
        <v>0.12413281515737055</v>
      </c>
      <c r="BA154" s="4">
        <v>39994</v>
      </c>
      <c r="BB154">
        <v>340.28</v>
      </c>
      <c r="BC154" s="6">
        <f t="shared" si="81"/>
        <v>3.3318590594132256E-3</v>
      </c>
      <c r="BF154" s="6" t="e">
        <f t="shared" si="82"/>
        <v>#DIV/0!</v>
      </c>
      <c r="BG154" s="4">
        <v>39994</v>
      </c>
      <c r="BH154">
        <v>492.1</v>
      </c>
      <c r="BI154" s="6">
        <f t="shared" si="83"/>
        <v>2.5421962908939458E-2</v>
      </c>
      <c r="BJ154" s="4">
        <v>39994</v>
      </c>
      <c r="BK154">
        <v>245.72200000000001</v>
      </c>
      <c r="BL154" s="6">
        <f t="shared" si="84"/>
        <v>-1.9026859570119091E-2</v>
      </c>
      <c r="BO154" s="6" t="e">
        <f t="shared" si="85"/>
        <v>#DIV/0!</v>
      </c>
      <c r="BP154" s="4">
        <v>39994</v>
      </c>
      <c r="BQ154">
        <v>103.801</v>
      </c>
      <c r="BR154" s="6">
        <f t="shared" si="86"/>
        <v>-1.4151256992525429E-2</v>
      </c>
      <c r="BU154" s="6" t="e">
        <f t="shared" si="87"/>
        <v>#DIV/0!</v>
      </c>
      <c r="BV154" s="4">
        <v>39964</v>
      </c>
      <c r="BW154">
        <v>126.3837</v>
      </c>
      <c r="BX154" s="6">
        <f t="shared" si="88"/>
        <v>6.9835220741227416E-2</v>
      </c>
      <c r="BY154" s="4">
        <v>39964</v>
      </c>
      <c r="BZ154">
        <v>607.67999999999995</v>
      </c>
      <c r="CA154" s="6">
        <f t="shared" si="89"/>
        <v>1.472798316801913E-2</v>
      </c>
      <c r="CB154" s="4">
        <v>39964</v>
      </c>
      <c r="CC154">
        <v>126.3837</v>
      </c>
      <c r="CD154" s="6">
        <f t="shared" si="90"/>
        <v>6.9835220741227416E-2</v>
      </c>
      <c r="CE154" s="4">
        <v>39994</v>
      </c>
      <c r="CF154">
        <v>217.92269999999999</v>
      </c>
      <c r="CG154" s="6">
        <f t="shared" si="91"/>
        <v>1.4587777609137096E-2</v>
      </c>
      <c r="CH154" s="4">
        <v>39994</v>
      </c>
      <c r="CI154">
        <v>141.78129999999999</v>
      </c>
      <c r="CJ154" s="6">
        <f t="shared" si="92"/>
        <v>1.8129795225021447E-4</v>
      </c>
      <c r="CK154" s="4">
        <v>39994</v>
      </c>
      <c r="CL154">
        <v>343.86</v>
      </c>
      <c r="CM154" s="6">
        <f t="shared" si="93"/>
        <v>-1.0047502519073007E-2</v>
      </c>
      <c r="CN154" s="4">
        <v>39994</v>
      </c>
      <c r="CO154">
        <v>170.87</v>
      </c>
      <c r="CP154" s="6">
        <f t="shared" si="94"/>
        <v>-7.8964175811414121E-3</v>
      </c>
    </row>
    <row r="155" spans="1:94" x14ac:dyDescent="0.35">
      <c r="A155" s="3">
        <v>39964</v>
      </c>
      <c r="B155" s="3"/>
      <c r="C155" s="3"/>
      <c r="D155" s="3"/>
      <c r="E155" s="3"/>
      <c r="F155" s="3"/>
      <c r="G155" s="3"/>
      <c r="H155" s="3"/>
      <c r="I155" s="3"/>
      <c r="Z155" s="7">
        <f t="shared" si="67"/>
        <v>6.2652320266891534E-2</v>
      </c>
      <c r="AA155" s="7">
        <f t="shared" si="68"/>
        <v>0.1430352869805534</v>
      </c>
      <c r="AB155" s="7">
        <v>0</v>
      </c>
      <c r="AC155" s="7">
        <f t="shared" si="69"/>
        <v>0.16007542061496802</v>
      </c>
      <c r="AD155" s="7">
        <f t="shared" si="70"/>
        <v>0.13004484304932731</v>
      </c>
      <c r="AE155" s="7">
        <v>0</v>
      </c>
      <c r="AF155" s="7">
        <f t="shared" si="72"/>
        <v>9.3272493721121858E-3</v>
      </c>
      <c r="AG155" s="7">
        <v>0</v>
      </c>
      <c r="AH155" s="7">
        <f t="shared" si="73"/>
        <v>3.4096151304242782E-2</v>
      </c>
      <c r="AI155" s="7">
        <f t="shared" si="74"/>
        <v>1.9407729630248755E-3</v>
      </c>
      <c r="AJ155" s="7">
        <f t="shared" si="75"/>
        <v>3.4096151304242782E-2</v>
      </c>
      <c r="AK155" s="7">
        <f t="shared" si="76"/>
        <v>7.5547414552854589E-2</v>
      </c>
      <c r="AL155" s="7">
        <f t="shared" si="77"/>
        <v>1.4251908838574167E-4</v>
      </c>
      <c r="AM155" s="7">
        <f t="shared" si="78"/>
        <v>4.3061769916819412E-2</v>
      </c>
      <c r="AN155" s="7">
        <f t="shared" si="79"/>
        <v>9.791275797373284E-3</v>
      </c>
      <c r="AU155" s="3"/>
      <c r="AV155" s="3"/>
      <c r="AW155" s="3"/>
      <c r="AX155" s="4">
        <v>39962</v>
      </c>
      <c r="AY155">
        <v>2763.54</v>
      </c>
      <c r="AZ155" s="6">
        <f t="shared" si="80"/>
        <v>6.2652320266891534E-2</v>
      </c>
      <c r="BA155" s="4">
        <v>39962</v>
      </c>
      <c r="BB155">
        <v>339.15</v>
      </c>
      <c r="BC155" s="6">
        <f t="shared" si="81"/>
        <v>0.1430352869805534</v>
      </c>
      <c r="BF155" s="6" t="e">
        <f t="shared" si="82"/>
        <v>#DIV/0!</v>
      </c>
      <c r="BG155" s="4">
        <v>39962</v>
      </c>
      <c r="BH155">
        <v>479.9</v>
      </c>
      <c r="BI155" s="6">
        <f t="shared" si="83"/>
        <v>0.16007542061496802</v>
      </c>
      <c r="BJ155" s="4">
        <v>39962</v>
      </c>
      <c r="BK155">
        <v>250.488</v>
      </c>
      <c r="BL155" s="6">
        <f t="shared" si="84"/>
        <v>0.13004484304932731</v>
      </c>
      <c r="BO155" s="6" t="e">
        <f t="shared" si="85"/>
        <v>#DIV/0!</v>
      </c>
      <c r="BP155" s="4">
        <v>39962</v>
      </c>
      <c r="BQ155">
        <v>105.291</v>
      </c>
      <c r="BR155" s="6">
        <f t="shared" si="86"/>
        <v>9.3272493721121858E-3</v>
      </c>
      <c r="BU155" s="6" t="e">
        <f t="shared" si="87"/>
        <v>#DIV/0!</v>
      </c>
      <c r="BV155" s="4">
        <v>39933</v>
      </c>
      <c r="BW155">
        <v>118.13379999999999</v>
      </c>
      <c r="BX155" s="6">
        <f t="shared" si="88"/>
        <v>3.4096151304242782E-2</v>
      </c>
      <c r="BY155" s="4">
        <v>39933</v>
      </c>
      <c r="BZ155">
        <v>598.86</v>
      </c>
      <c r="CA155" s="6">
        <f t="shared" si="89"/>
        <v>1.9407729630248755E-3</v>
      </c>
      <c r="CB155" s="4">
        <v>39933</v>
      </c>
      <c r="CC155">
        <v>118.13379999999999</v>
      </c>
      <c r="CD155" s="6">
        <f t="shared" si="90"/>
        <v>3.4096151304242782E-2</v>
      </c>
      <c r="CE155" s="4">
        <v>39964</v>
      </c>
      <c r="CF155">
        <v>214.7894</v>
      </c>
      <c r="CG155" s="6">
        <f t="shared" si="91"/>
        <v>7.5547414552854589E-2</v>
      </c>
      <c r="CH155" s="4">
        <v>39962</v>
      </c>
      <c r="CI155">
        <v>141.75559999999999</v>
      </c>
      <c r="CJ155" s="6">
        <f t="shared" si="92"/>
        <v>1.4251908838574167E-4</v>
      </c>
      <c r="CK155" s="4">
        <v>39964</v>
      </c>
      <c r="CL155">
        <v>347.35</v>
      </c>
      <c r="CM155" s="6">
        <f t="shared" si="93"/>
        <v>4.3061769916819412E-2</v>
      </c>
      <c r="CN155" s="4">
        <v>39964</v>
      </c>
      <c r="CO155">
        <v>172.23</v>
      </c>
      <c r="CP155" s="6">
        <f t="shared" si="94"/>
        <v>9.791275797373284E-3</v>
      </c>
    </row>
    <row r="156" spans="1:94" x14ac:dyDescent="0.35">
      <c r="A156" s="3">
        <v>39933</v>
      </c>
      <c r="B156" s="3"/>
      <c r="C156" s="3"/>
      <c r="D156" s="3"/>
      <c r="E156" s="3"/>
      <c r="F156" s="3"/>
      <c r="G156" s="3"/>
      <c r="H156" s="3"/>
      <c r="I156" s="3"/>
      <c r="Z156" s="7">
        <f t="shared" si="67"/>
        <v>4.412319709897753E-2</v>
      </c>
      <c r="AA156" s="7">
        <f t="shared" si="68"/>
        <v>9.9496034981101183E-2</v>
      </c>
      <c r="AB156" s="7">
        <v>0</v>
      </c>
      <c r="AC156" s="7">
        <f t="shared" si="69"/>
        <v>0.17696597245931486</v>
      </c>
      <c r="AD156" s="7">
        <f t="shared" si="70"/>
        <v>7.3301855495821362E-3</v>
      </c>
      <c r="AE156" s="7">
        <v>0</v>
      </c>
      <c r="AF156" s="7">
        <f t="shared" si="72"/>
        <v>-1.3588010023166732E-2</v>
      </c>
      <c r="AG156" s="7">
        <v>0</v>
      </c>
      <c r="AH156" s="7">
        <f t="shared" si="73"/>
        <v>2.7167560413317263E-2</v>
      </c>
      <c r="AI156" s="7">
        <f t="shared" si="74"/>
        <v>2.6776450112140087E-4</v>
      </c>
      <c r="AJ156" s="7">
        <f t="shared" si="75"/>
        <v>2.7167560413317263E-2</v>
      </c>
      <c r="AK156" s="7">
        <f t="shared" si="76"/>
        <v>4.6045346594605532E-2</v>
      </c>
      <c r="AL156" s="7">
        <f t="shared" si="77"/>
        <v>1.2419046866369223E-4</v>
      </c>
      <c r="AM156" s="7">
        <f t="shared" si="78"/>
        <v>2.1667820277467584E-3</v>
      </c>
      <c r="AN156" s="7">
        <f t="shared" si="79"/>
        <v>9.6489670277629513E-3</v>
      </c>
      <c r="AU156" s="3"/>
      <c r="AV156" s="3"/>
      <c r="AW156" s="3"/>
      <c r="AX156" s="4">
        <v>39933</v>
      </c>
      <c r="AY156">
        <v>2600.6060000000002</v>
      </c>
      <c r="AZ156" s="6">
        <f t="shared" si="80"/>
        <v>4.412319709897753E-2</v>
      </c>
      <c r="BA156" s="4">
        <v>39933</v>
      </c>
      <c r="BB156">
        <v>296.70999999999998</v>
      </c>
      <c r="BC156" s="6">
        <f t="shared" si="81"/>
        <v>9.9496034981101183E-2</v>
      </c>
      <c r="BF156" s="6" t="e">
        <f t="shared" si="82"/>
        <v>#DIV/0!</v>
      </c>
      <c r="BG156" s="4">
        <v>39933</v>
      </c>
      <c r="BH156">
        <v>413.68</v>
      </c>
      <c r="BI156" s="6">
        <f t="shared" si="83"/>
        <v>0.17696597245931486</v>
      </c>
      <c r="BJ156" s="4">
        <v>39933</v>
      </c>
      <c r="BK156">
        <v>221.66200000000001</v>
      </c>
      <c r="BL156" s="6">
        <f t="shared" si="84"/>
        <v>7.3301855495821362E-3</v>
      </c>
      <c r="BO156" s="6" t="e">
        <f t="shared" si="85"/>
        <v>#DIV/0!</v>
      </c>
      <c r="BP156" s="4">
        <v>39933</v>
      </c>
      <c r="BQ156">
        <v>104.318</v>
      </c>
      <c r="BR156" s="6">
        <f t="shared" si="86"/>
        <v>-1.3588010023166732E-2</v>
      </c>
      <c r="BU156" s="6" t="e">
        <f t="shared" si="87"/>
        <v>#DIV/0!</v>
      </c>
      <c r="BV156" s="4">
        <v>39903</v>
      </c>
      <c r="BW156">
        <v>114.23869999999999</v>
      </c>
      <c r="BX156" s="6">
        <f t="shared" si="88"/>
        <v>2.7167560413317263E-2</v>
      </c>
      <c r="BY156" s="4">
        <v>39903</v>
      </c>
      <c r="BZ156">
        <v>597.70000000000005</v>
      </c>
      <c r="CA156" s="6">
        <f t="shared" si="89"/>
        <v>2.6776450112140087E-4</v>
      </c>
      <c r="CB156" s="4">
        <v>39903</v>
      </c>
      <c r="CC156">
        <v>114.23869999999999</v>
      </c>
      <c r="CD156" s="6">
        <f t="shared" si="90"/>
        <v>2.7167560413317263E-2</v>
      </c>
      <c r="CE156" s="4">
        <v>39933</v>
      </c>
      <c r="CF156">
        <v>199.70240000000001</v>
      </c>
      <c r="CG156" s="6">
        <f t="shared" si="91"/>
        <v>4.6045346594605532E-2</v>
      </c>
      <c r="CH156" s="4">
        <v>39933</v>
      </c>
      <c r="CI156">
        <v>141.7354</v>
      </c>
      <c r="CJ156" s="6">
        <f t="shared" si="92"/>
        <v>1.2419046866369223E-4</v>
      </c>
      <c r="CK156" s="4">
        <v>39933</v>
      </c>
      <c r="CL156">
        <v>333.01</v>
      </c>
      <c r="CM156" s="6">
        <f t="shared" si="93"/>
        <v>2.1667820277467584E-3</v>
      </c>
      <c r="CN156" s="4">
        <v>39933</v>
      </c>
      <c r="CO156">
        <v>170.56</v>
      </c>
      <c r="CP156" s="6">
        <f t="shared" si="94"/>
        <v>9.6489670277629513E-3</v>
      </c>
    </row>
    <row r="157" spans="1:94" x14ac:dyDescent="0.35">
      <c r="A157" s="3">
        <v>39903</v>
      </c>
      <c r="B157" s="3"/>
      <c r="C157" s="3"/>
      <c r="D157" s="3"/>
      <c r="E157" s="3"/>
      <c r="F157" s="3"/>
      <c r="G157" s="3"/>
      <c r="H157" s="3"/>
      <c r="I157" s="3"/>
      <c r="Z157" s="7">
        <f t="shared" si="67"/>
        <v>0.13906030913266695</v>
      </c>
      <c r="AA157" s="7">
        <f t="shared" si="68"/>
        <v>0.13239058369350851</v>
      </c>
      <c r="AB157" s="7">
        <v>0</v>
      </c>
      <c r="AC157" s="7">
        <f t="shared" si="69"/>
        <v>6.6545289030496155E-2</v>
      </c>
      <c r="AD157" s="7">
        <f t="shared" si="70"/>
        <v>3.6031752010395775E-2</v>
      </c>
      <c r="AE157" s="7">
        <v>0</v>
      </c>
      <c r="AF157" s="7">
        <f t="shared" si="72"/>
        <v>1.4864787056407426E-2</v>
      </c>
      <c r="AG157" s="7">
        <v>0</v>
      </c>
      <c r="AH157" s="7">
        <f t="shared" si="73"/>
        <v>-1.5396219599969134E-2</v>
      </c>
      <c r="AI157" s="7">
        <f t="shared" si="74"/>
        <v>2.1299075921981346E-3</v>
      </c>
      <c r="AJ157" s="7">
        <f t="shared" si="75"/>
        <v>-1.5396219599969134E-2</v>
      </c>
      <c r="AK157" s="7">
        <f t="shared" si="76"/>
        <v>2.6522872731398375E-2</v>
      </c>
      <c r="AL157" s="7">
        <f t="shared" si="77"/>
        <v>1.6373242170134058E-4</v>
      </c>
      <c r="AM157" s="7">
        <f t="shared" si="78"/>
        <v>-1.0423181154888472E-2</v>
      </c>
      <c r="AN157" s="7">
        <f t="shared" si="79"/>
        <v>-9.2663186909857729E-3</v>
      </c>
      <c r="AU157" s="3"/>
      <c r="AV157" s="3"/>
      <c r="AW157" s="3"/>
      <c r="AX157" s="4">
        <v>39903</v>
      </c>
      <c r="AY157">
        <v>2490.7080000000001</v>
      </c>
      <c r="AZ157" s="6">
        <f t="shared" si="80"/>
        <v>0.13906030913266695</v>
      </c>
      <c r="BA157" s="4">
        <v>39903</v>
      </c>
      <c r="BB157">
        <v>269.86</v>
      </c>
      <c r="BC157" s="6">
        <f t="shared" si="81"/>
        <v>0.13239058369350851</v>
      </c>
      <c r="BF157" s="6" t="e">
        <f t="shared" si="82"/>
        <v>#DIV/0!</v>
      </c>
      <c r="BG157" s="4">
        <v>39903</v>
      </c>
      <c r="BH157">
        <v>351.48</v>
      </c>
      <c r="BI157" s="6">
        <f t="shared" si="83"/>
        <v>6.6545289030496155E-2</v>
      </c>
      <c r="BJ157" s="4">
        <v>39903</v>
      </c>
      <c r="BK157">
        <v>220.04900000000001</v>
      </c>
      <c r="BL157" s="6">
        <f t="shared" si="84"/>
        <v>3.6031752010395775E-2</v>
      </c>
      <c r="BO157" s="6" t="e">
        <f t="shared" si="85"/>
        <v>#DIV/0!</v>
      </c>
      <c r="BP157" s="4">
        <v>39903</v>
      </c>
      <c r="BQ157">
        <v>105.755</v>
      </c>
      <c r="BR157" s="6">
        <f t="shared" si="86"/>
        <v>1.4864787056407426E-2</v>
      </c>
      <c r="BU157" s="6" t="e">
        <f t="shared" si="87"/>
        <v>#DIV/0!</v>
      </c>
      <c r="BV157" s="4">
        <v>39872</v>
      </c>
      <c r="BW157">
        <v>111.21720000000001</v>
      </c>
      <c r="BX157" s="6">
        <f t="shared" si="88"/>
        <v>-1.5396219599969134E-2</v>
      </c>
      <c r="BY157" s="4">
        <v>39872</v>
      </c>
      <c r="BZ157">
        <v>597.54</v>
      </c>
      <c r="CA157" s="6">
        <f t="shared" si="89"/>
        <v>2.1299075921981346E-3</v>
      </c>
      <c r="CB157" s="4">
        <v>39872</v>
      </c>
      <c r="CC157">
        <v>111.21720000000001</v>
      </c>
      <c r="CD157" s="6">
        <f t="shared" si="90"/>
        <v>-1.5396219599969134E-2</v>
      </c>
      <c r="CE157" s="4">
        <v>39903</v>
      </c>
      <c r="CF157">
        <v>190.9118</v>
      </c>
      <c r="CG157" s="6">
        <f t="shared" si="91"/>
        <v>2.6522872731398375E-2</v>
      </c>
      <c r="CH157" s="4">
        <v>39903</v>
      </c>
      <c r="CI157">
        <v>141.71780000000001</v>
      </c>
      <c r="CJ157" s="6">
        <f t="shared" si="92"/>
        <v>1.6373242170134058E-4</v>
      </c>
      <c r="CK157" s="4">
        <v>39903</v>
      </c>
      <c r="CL157">
        <v>332.29</v>
      </c>
      <c r="CM157" s="6">
        <f t="shared" si="93"/>
        <v>-1.0423181154888472E-2</v>
      </c>
      <c r="CN157" s="4">
        <v>39903</v>
      </c>
      <c r="CO157">
        <v>168.93</v>
      </c>
      <c r="CP157" s="6">
        <f t="shared" si="94"/>
        <v>-9.2663186909857729E-3</v>
      </c>
    </row>
    <row r="158" spans="1:94" x14ac:dyDescent="0.35">
      <c r="A158" s="3">
        <v>39872</v>
      </c>
      <c r="B158" s="3"/>
      <c r="C158" s="3"/>
      <c r="D158" s="3"/>
      <c r="E158" s="3"/>
      <c r="F158" s="3"/>
      <c r="G158" s="3"/>
      <c r="H158" s="3"/>
      <c r="I158" s="3"/>
      <c r="Z158" s="7">
        <f t="shared" si="67"/>
        <v>4.6287426467703147E-2</v>
      </c>
      <c r="AA158" s="7">
        <f t="shared" si="68"/>
        <v>-2.5595943901541445E-2</v>
      </c>
      <c r="AB158" s="7">
        <v>0</v>
      </c>
      <c r="AC158" s="7">
        <f t="shared" si="69"/>
        <v>-6.9172974805106785E-2</v>
      </c>
      <c r="AD158" s="7">
        <f t="shared" si="70"/>
        <v>-4.4333157854478576E-2</v>
      </c>
      <c r="AE158" s="7">
        <v>0</v>
      </c>
      <c r="AF158" s="7">
        <f t="shared" si="72"/>
        <v>-1.0248373462506469E-2</v>
      </c>
      <c r="AG158" s="7">
        <v>0</v>
      </c>
      <c r="AH158" s="7">
        <f t="shared" si="73"/>
        <v>-2.1736249860348607E-2</v>
      </c>
      <c r="AI158" s="7">
        <f t="shared" si="74"/>
        <v>2.330570286086929E-2</v>
      </c>
      <c r="AJ158" s="7">
        <f t="shared" si="75"/>
        <v>-2.1736249860348607E-2</v>
      </c>
      <c r="AK158" s="7">
        <f t="shared" si="76"/>
        <v>-9.9569069920336113E-3</v>
      </c>
      <c r="AL158" s="7">
        <f t="shared" si="77"/>
        <v>1.7293698529200947E-4</v>
      </c>
      <c r="AM158" s="7">
        <f t="shared" si="78"/>
        <v>4.1710114702828307E-4</v>
      </c>
      <c r="AN158" s="7">
        <f t="shared" si="79"/>
        <v>-9.37481689810726E-4</v>
      </c>
      <c r="AU158" s="3"/>
      <c r="AV158" s="3"/>
      <c r="AW158" s="3"/>
      <c r="AX158" s="4">
        <v>39871</v>
      </c>
      <c r="AY158">
        <v>2186.634</v>
      </c>
      <c r="AZ158" s="6">
        <f t="shared" si="80"/>
        <v>4.6287426467703147E-2</v>
      </c>
      <c r="BA158" s="4">
        <v>39871</v>
      </c>
      <c r="BB158">
        <v>238.31</v>
      </c>
      <c r="BC158" s="6">
        <f t="shared" si="81"/>
        <v>-2.5595943901541445E-2</v>
      </c>
      <c r="BF158" s="6" t="e">
        <f t="shared" si="82"/>
        <v>#DIV/0!</v>
      </c>
      <c r="BG158" s="4">
        <v>39871</v>
      </c>
      <c r="BH158">
        <v>329.55</v>
      </c>
      <c r="BI158" s="6">
        <f t="shared" si="83"/>
        <v>-6.9172974805106785E-2</v>
      </c>
      <c r="BJ158" s="4">
        <v>39871</v>
      </c>
      <c r="BK158">
        <v>212.39599999999999</v>
      </c>
      <c r="BL158" s="6">
        <f t="shared" si="84"/>
        <v>-4.4333157854478576E-2</v>
      </c>
      <c r="BO158" s="6" t="e">
        <f t="shared" si="85"/>
        <v>#DIV/0!</v>
      </c>
      <c r="BP158" s="4">
        <v>39871</v>
      </c>
      <c r="BQ158">
        <v>104.206</v>
      </c>
      <c r="BR158" s="6">
        <f t="shared" si="86"/>
        <v>-1.0248373462506469E-2</v>
      </c>
      <c r="BU158" s="6" t="e">
        <f t="shared" si="87"/>
        <v>#DIV/0!</v>
      </c>
      <c r="BV158" s="4">
        <v>39844</v>
      </c>
      <c r="BW158">
        <v>112.9563</v>
      </c>
      <c r="BX158" s="6">
        <f t="shared" si="88"/>
        <v>-2.1736249860348607E-2</v>
      </c>
      <c r="BY158" s="4">
        <v>39844</v>
      </c>
      <c r="BZ158">
        <v>596.27</v>
      </c>
      <c r="CA158" s="6">
        <f t="shared" si="89"/>
        <v>2.330570286086929E-2</v>
      </c>
      <c r="CB158" s="4">
        <v>39844</v>
      </c>
      <c r="CC158">
        <v>112.9563</v>
      </c>
      <c r="CD158" s="6">
        <f t="shared" si="90"/>
        <v>-2.1736249860348607E-2</v>
      </c>
      <c r="CE158" s="4">
        <v>39872</v>
      </c>
      <c r="CF158">
        <v>185.97909999999999</v>
      </c>
      <c r="CG158" s="6">
        <f t="shared" si="91"/>
        <v>-9.9569069920336113E-3</v>
      </c>
      <c r="CH158" s="4">
        <v>39871</v>
      </c>
      <c r="CI158">
        <v>141.69460000000001</v>
      </c>
      <c r="CJ158" s="6">
        <f t="shared" si="92"/>
        <v>1.7293698529200947E-4</v>
      </c>
      <c r="CK158" s="4">
        <v>39872</v>
      </c>
      <c r="CL158">
        <v>335.79</v>
      </c>
      <c r="CM158" s="6">
        <f t="shared" si="93"/>
        <v>4.1710114702828307E-4</v>
      </c>
      <c r="CN158" s="4">
        <v>39872</v>
      </c>
      <c r="CO158">
        <v>170.51</v>
      </c>
      <c r="CP158" s="6">
        <f t="shared" si="94"/>
        <v>-9.37481689810726E-4</v>
      </c>
    </row>
    <row r="159" spans="1:94" x14ac:dyDescent="0.35">
      <c r="A159" s="3">
        <v>39844</v>
      </c>
      <c r="B159" s="3"/>
      <c r="C159" s="3"/>
      <c r="D159" s="3"/>
      <c r="E159" s="3"/>
      <c r="F159" s="3"/>
      <c r="G159" s="3"/>
      <c r="H159" s="3"/>
      <c r="I159" s="3"/>
      <c r="Z159" s="7">
        <f t="shared" si="67"/>
        <v>9.3161236598313865E-2</v>
      </c>
      <c r="AA159" s="7">
        <f t="shared" si="68"/>
        <v>-0.13463307621541296</v>
      </c>
      <c r="AB159" s="7">
        <v>0</v>
      </c>
      <c r="AC159" s="7">
        <f t="shared" si="69"/>
        <v>-4.7229473344277177E-2</v>
      </c>
      <c r="AD159" s="7">
        <f t="shared" si="70"/>
        <v>-5.3752224597017978E-2</v>
      </c>
      <c r="AE159" s="7">
        <v>0</v>
      </c>
      <c r="AF159" s="7">
        <f t="shared" si="72"/>
        <v>-1.1232050788403546E-2</v>
      </c>
      <c r="AG159" s="7">
        <v>0</v>
      </c>
      <c r="AH159" s="7">
        <f t="shared" si="73"/>
        <v>2.7528952787423195E-2</v>
      </c>
      <c r="AI159" s="7">
        <f t="shared" si="74"/>
        <v>1.108797501301423E-2</v>
      </c>
      <c r="AJ159" s="7">
        <f t="shared" si="75"/>
        <v>2.7528952787423195E-2</v>
      </c>
      <c r="AK159" s="7">
        <f t="shared" si="76"/>
        <v>-1.2193409732326481E-2</v>
      </c>
      <c r="AL159" s="7">
        <f t="shared" si="77"/>
        <v>1.2424771888944709E-4</v>
      </c>
      <c r="AM159" s="7">
        <f t="shared" si="78"/>
        <v>5.6326212661413416E-3</v>
      </c>
      <c r="AN159" s="7">
        <f t="shared" si="79"/>
        <v>1.0898536989871319E-2</v>
      </c>
      <c r="AU159" s="3"/>
      <c r="AV159" s="3"/>
      <c r="AW159" s="3"/>
      <c r="AX159" s="4">
        <v>39843</v>
      </c>
      <c r="AY159">
        <v>2089.8980000000001</v>
      </c>
      <c r="AZ159" s="6">
        <f t="shared" si="80"/>
        <v>9.3161236598313865E-2</v>
      </c>
      <c r="BA159" s="4">
        <v>39843</v>
      </c>
      <c r="BB159">
        <v>244.57</v>
      </c>
      <c r="BC159" s="6">
        <f t="shared" si="81"/>
        <v>-0.13463307621541296</v>
      </c>
      <c r="BF159" s="6" t="e">
        <f t="shared" si="82"/>
        <v>#DIV/0!</v>
      </c>
      <c r="BG159" s="4">
        <v>39843</v>
      </c>
      <c r="BH159">
        <v>354.04</v>
      </c>
      <c r="BI159" s="6">
        <f t="shared" si="83"/>
        <v>-4.7229473344277177E-2</v>
      </c>
      <c r="BJ159" s="4">
        <v>39843</v>
      </c>
      <c r="BK159">
        <v>222.249</v>
      </c>
      <c r="BL159" s="6">
        <f t="shared" si="84"/>
        <v>-5.3752224597017978E-2</v>
      </c>
      <c r="BO159" s="6" t="e">
        <f t="shared" si="85"/>
        <v>#DIV/0!</v>
      </c>
      <c r="BP159" s="4">
        <v>39843</v>
      </c>
      <c r="BQ159">
        <v>105.285</v>
      </c>
      <c r="BR159" s="6">
        <f t="shared" si="86"/>
        <v>-1.1232050788403546E-2</v>
      </c>
      <c r="BU159" s="6" t="e">
        <f t="shared" si="87"/>
        <v>#DIV/0!</v>
      </c>
      <c r="BV159" s="4">
        <v>39813</v>
      </c>
      <c r="BW159">
        <v>115.4661</v>
      </c>
      <c r="BX159" s="6">
        <f t="shared" si="88"/>
        <v>2.7528952787423195E-2</v>
      </c>
      <c r="BY159" s="4">
        <v>39813</v>
      </c>
      <c r="BZ159">
        <v>582.69000000000005</v>
      </c>
      <c r="CA159" s="6">
        <f t="shared" si="89"/>
        <v>1.108797501301423E-2</v>
      </c>
      <c r="CB159" s="4">
        <v>39813</v>
      </c>
      <c r="CC159">
        <v>115.4661</v>
      </c>
      <c r="CD159" s="6">
        <f t="shared" si="90"/>
        <v>2.7528952787423195E-2</v>
      </c>
      <c r="CE159" s="4">
        <v>39844</v>
      </c>
      <c r="CF159">
        <v>187.84950000000001</v>
      </c>
      <c r="CG159" s="6">
        <f t="shared" si="91"/>
        <v>-1.2193409732326481E-2</v>
      </c>
      <c r="CH159" s="4">
        <v>39843</v>
      </c>
      <c r="CI159">
        <v>141.67009999999999</v>
      </c>
      <c r="CJ159" s="6">
        <f t="shared" si="92"/>
        <v>1.2424771888944709E-4</v>
      </c>
      <c r="CK159" s="4">
        <v>39844</v>
      </c>
      <c r="CL159">
        <v>335.65</v>
      </c>
      <c r="CM159" s="6">
        <f t="shared" si="93"/>
        <v>5.6326212661413416E-3</v>
      </c>
      <c r="CN159" s="4">
        <v>39844</v>
      </c>
      <c r="CO159">
        <v>170.67</v>
      </c>
      <c r="CP159" s="6">
        <f t="shared" si="94"/>
        <v>1.0898536989871319E-2</v>
      </c>
    </row>
    <row r="160" spans="1:94" x14ac:dyDescent="0.35">
      <c r="A160" s="3">
        <v>39813</v>
      </c>
      <c r="B160" s="3"/>
      <c r="C160" s="3"/>
      <c r="D160" s="3"/>
      <c r="E160" s="3"/>
      <c r="F160" s="3"/>
      <c r="G160" s="3"/>
      <c r="H160" s="3"/>
      <c r="I160" s="3"/>
      <c r="Z160" s="7">
        <f t="shared" si="67"/>
        <v>-2.7170923509138401E-2</v>
      </c>
      <c r="AA160" s="7">
        <f t="shared" si="68"/>
        <v>9.5893598045678471E-2</v>
      </c>
      <c r="AB160" s="7">
        <v>0</v>
      </c>
      <c r="AC160" s="7">
        <f t="shared" si="69"/>
        <v>8.7506219087476883E-2</v>
      </c>
      <c r="AD160" s="7">
        <f t="shared" si="70"/>
        <v>-4.4839365595770682E-2</v>
      </c>
      <c r="AE160" s="7">
        <v>0</v>
      </c>
      <c r="AF160" s="7">
        <f t="shared" si="72"/>
        <v>3.2533017861644878E-2</v>
      </c>
      <c r="AG160" s="7">
        <v>0</v>
      </c>
      <c r="AH160" s="7">
        <f t="shared" si="73"/>
        <v>-1.6841138257617131E-2</v>
      </c>
      <c r="AI160" s="7">
        <f t="shared" si="74"/>
        <v>1.5399252942420201E-2</v>
      </c>
      <c r="AJ160" s="7">
        <f t="shared" si="75"/>
        <v>-1.6841138257617131E-2</v>
      </c>
      <c r="AK160" s="7">
        <f t="shared" si="76"/>
        <v>3.0465574978596099E-2</v>
      </c>
      <c r="AL160" s="7">
        <f t="shared" si="77"/>
        <v>1.7298839212597446E-4</v>
      </c>
      <c r="AM160" s="7">
        <f t="shared" si="78"/>
        <v>1.7901799329063755E-2</v>
      </c>
      <c r="AN160" s="7">
        <f t="shared" si="79"/>
        <v>9.9798058758387223E-2</v>
      </c>
      <c r="AU160" s="3"/>
      <c r="AV160" s="3"/>
      <c r="AW160" s="3"/>
      <c r="AX160" s="4">
        <v>39813</v>
      </c>
      <c r="AY160">
        <v>1911.7929999999999</v>
      </c>
      <c r="AZ160" s="6">
        <f t="shared" si="80"/>
        <v>-2.7170923509138401E-2</v>
      </c>
      <c r="BA160" s="4">
        <v>39813</v>
      </c>
      <c r="BB160">
        <v>282.62</v>
      </c>
      <c r="BC160" s="6">
        <f t="shared" si="81"/>
        <v>9.5893598045678471E-2</v>
      </c>
      <c r="BF160" s="6" t="e">
        <f t="shared" si="82"/>
        <v>#DIV/0!</v>
      </c>
      <c r="BG160" s="4">
        <v>39813</v>
      </c>
      <c r="BH160">
        <v>371.59</v>
      </c>
      <c r="BI160" s="6">
        <f t="shared" si="83"/>
        <v>8.7506219087476883E-2</v>
      </c>
      <c r="BJ160" s="4">
        <v>39813</v>
      </c>
      <c r="BK160">
        <v>234.874</v>
      </c>
      <c r="BL160" s="6">
        <f t="shared" si="84"/>
        <v>-4.4839365595770682E-2</v>
      </c>
      <c r="BO160" s="6" t="e">
        <f t="shared" si="85"/>
        <v>#DIV/0!</v>
      </c>
      <c r="BP160" s="4">
        <v>39813</v>
      </c>
      <c r="BQ160">
        <v>106.48099999999999</v>
      </c>
      <c r="BR160" s="6">
        <f t="shared" si="86"/>
        <v>3.2533017861644878E-2</v>
      </c>
      <c r="BU160" s="6" t="e">
        <f t="shared" si="87"/>
        <v>#DIV/0!</v>
      </c>
      <c r="BV160" s="4">
        <v>39782</v>
      </c>
      <c r="BW160">
        <v>112.37260000000001</v>
      </c>
      <c r="BX160" s="6">
        <f t="shared" si="88"/>
        <v>-1.6841138257617131E-2</v>
      </c>
      <c r="BY160" s="4">
        <v>39782</v>
      </c>
      <c r="BZ160">
        <v>576.29999999999995</v>
      </c>
      <c r="CA160" s="6">
        <f t="shared" si="89"/>
        <v>1.5399252942420201E-2</v>
      </c>
      <c r="CB160" s="4">
        <v>39782</v>
      </c>
      <c r="CC160">
        <v>112.37260000000001</v>
      </c>
      <c r="CD160" s="6">
        <f t="shared" si="90"/>
        <v>-1.6841138257617131E-2</v>
      </c>
      <c r="CE160" s="4">
        <v>39813</v>
      </c>
      <c r="CF160">
        <v>190.16829999999999</v>
      </c>
      <c r="CG160" s="6">
        <f t="shared" si="91"/>
        <v>3.0465574978596099E-2</v>
      </c>
      <c r="CH160" s="4">
        <v>39813</v>
      </c>
      <c r="CI160">
        <v>141.6525</v>
      </c>
      <c r="CJ160" s="6">
        <f t="shared" si="92"/>
        <v>1.7298839212597446E-4</v>
      </c>
      <c r="CK160" s="4">
        <v>39813</v>
      </c>
      <c r="CL160">
        <v>333.77</v>
      </c>
      <c r="CM160" s="6">
        <f t="shared" si="93"/>
        <v>1.7901799329063755E-2</v>
      </c>
      <c r="CN160" s="4">
        <v>39813</v>
      </c>
      <c r="CO160">
        <v>168.83</v>
      </c>
      <c r="CP160" s="6">
        <f t="shared" si="94"/>
        <v>9.9798058758387223E-2</v>
      </c>
    </row>
    <row r="161" spans="1:94" x14ac:dyDescent="0.35">
      <c r="A161" s="3">
        <v>39782</v>
      </c>
      <c r="B161" s="3"/>
      <c r="C161" s="3"/>
      <c r="D161" s="3"/>
      <c r="E161" s="3"/>
      <c r="F161" s="3"/>
      <c r="G161" s="3"/>
      <c r="H161" s="3"/>
      <c r="I161" s="3"/>
      <c r="Z161" s="7">
        <f t="shared" si="67"/>
        <v>8.1966644497201022E-2</v>
      </c>
      <c r="AA161" s="7">
        <f t="shared" si="68"/>
        <v>-2.1364602307225242E-2</v>
      </c>
      <c r="AB161" s="7">
        <v>0</v>
      </c>
      <c r="AC161" s="7">
        <f t="shared" si="69"/>
        <v>-3.8170302603800145E-2</v>
      </c>
      <c r="AD161" s="7">
        <f t="shared" si="70"/>
        <v>-6.95826554163987E-2</v>
      </c>
      <c r="AE161" s="7">
        <v>0</v>
      </c>
      <c r="AF161" s="7">
        <f t="shared" si="72"/>
        <v>-8.5659074958900107E-3</v>
      </c>
      <c r="AG161" s="7">
        <v>0</v>
      </c>
      <c r="AH161" s="7">
        <f t="shared" si="73"/>
        <v>-8.5520504630903868E-2</v>
      </c>
      <c r="AI161" s="7">
        <f t="shared" si="74"/>
        <v>-5.134719529317381E-2</v>
      </c>
      <c r="AJ161" s="7">
        <f t="shared" si="75"/>
        <v>-8.5520504630903868E-2</v>
      </c>
      <c r="AK161" s="7">
        <f t="shared" si="76"/>
        <v>-5.1900502833289609E-3</v>
      </c>
      <c r="AL161" s="7">
        <f t="shared" si="77"/>
        <v>2.8604220005283104E-4</v>
      </c>
      <c r="AM161" s="7">
        <f t="shared" si="78"/>
        <v>1.4542079207920758E-2</v>
      </c>
      <c r="AN161" s="7">
        <f t="shared" si="79"/>
        <v>3.6879432624113334E-2</v>
      </c>
      <c r="AU161" s="3"/>
      <c r="AV161" s="3"/>
      <c r="AW161" s="3"/>
      <c r="AX161" s="4">
        <v>39780</v>
      </c>
      <c r="AY161">
        <v>1965.1890000000001</v>
      </c>
      <c r="AZ161" s="6">
        <f t="shared" si="80"/>
        <v>8.1966644497201022E-2</v>
      </c>
      <c r="BA161" s="4">
        <v>39780</v>
      </c>
      <c r="BB161">
        <v>257.89</v>
      </c>
      <c r="BC161" s="6">
        <f t="shared" si="81"/>
        <v>-2.1364602307225242E-2</v>
      </c>
      <c r="BF161" s="6" t="e">
        <f t="shared" si="82"/>
        <v>#DIV/0!</v>
      </c>
      <c r="BG161" s="4">
        <v>39780</v>
      </c>
      <c r="BH161">
        <v>341.69</v>
      </c>
      <c r="BI161" s="6">
        <f t="shared" si="83"/>
        <v>-3.8170302603800145E-2</v>
      </c>
      <c r="BJ161" s="4">
        <v>39780</v>
      </c>
      <c r="BK161">
        <v>245.9</v>
      </c>
      <c r="BL161" s="6">
        <f t="shared" si="84"/>
        <v>-6.95826554163987E-2</v>
      </c>
      <c r="BO161" s="6" t="e">
        <f t="shared" si="85"/>
        <v>#DIV/0!</v>
      </c>
      <c r="BP161" s="4">
        <v>39780</v>
      </c>
      <c r="BQ161">
        <v>103.126</v>
      </c>
      <c r="BR161" s="6">
        <f t="shared" si="86"/>
        <v>-8.5659074958900107E-3</v>
      </c>
      <c r="BU161" s="6" t="e">
        <f t="shared" si="87"/>
        <v>#DIV/0!</v>
      </c>
      <c r="BV161" s="4">
        <v>39752</v>
      </c>
      <c r="BW161">
        <v>114.2975</v>
      </c>
      <c r="BX161" s="6">
        <f t="shared" si="88"/>
        <v>-8.5520504630903868E-2</v>
      </c>
      <c r="BY161" s="4">
        <v>39752</v>
      </c>
      <c r="BZ161">
        <v>567.55999999999995</v>
      </c>
      <c r="CA161" s="6">
        <f t="shared" si="89"/>
        <v>-5.134719529317381E-2</v>
      </c>
      <c r="CB161" s="4">
        <v>39752</v>
      </c>
      <c r="CC161">
        <v>114.2975</v>
      </c>
      <c r="CD161" s="6">
        <f t="shared" si="90"/>
        <v>-8.5520504630903868E-2</v>
      </c>
      <c r="CE161" s="4">
        <v>39782</v>
      </c>
      <c r="CF161">
        <v>184.54599999999999</v>
      </c>
      <c r="CG161" s="6">
        <f t="shared" si="91"/>
        <v>-5.1900502833289609E-3</v>
      </c>
      <c r="CH161" s="4">
        <v>39780</v>
      </c>
      <c r="CI161">
        <v>141.62799999999999</v>
      </c>
      <c r="CJ161" s="6">
        <f t="shared" si="92"/>
        <v>2.8604220005283104E-4</v>
      </c>
      <c r="CK161" s="4">
        <v>39782</v>
      </c>
      <c r="CL161">
        <v>327.9</v>
      </c>
      <c r="CM161" s="6">
        <f t="shared" si="93"/>
        <v>1.4542079207920758E-2</v>
      </c>
      <c r="CN161" s="4">
        <v>39782</v>
      </c>
      <c r="CO161">
        <v>153.51</v>
      </c>
      <c r="CP161" s="6">
        <f t="shared" si="94"/>
        <v>3.6879432624113334E-2</v>
      </c>
    </row>
    <row r="162" spans="1:94" x14ac:dyDescent="0.35">
      <c r="A162" s="3">
        <v>39752</v>
      </c>
      <c r="B162" s="3"/>
      <c r="C162" s="3"/>
      <c r="D162" s="3"/>
      <c r="E162" s="3"/>
      <c r="F162" s="3"/>
      <c r="G162" s="3"/>
      <c r="H162" s="3"/>
      <c r="I162" s="3"/>
      <c r="Z162" s="7">
        <f t="shared" si="67"/>
        <v>-0.24599253262307191</v>
      </c>
      <c r="AA162" s="7">
        <f t="shared" si="68"/>
        <v>-0.21922313412935918</v>
      </c>
      <c r="AB162" s="7">
        <v>0</v>
      </c>
      <c r="AC162" s="7">
        <f t="shared" si="69"/>
        <v>-0.283596837944664</v>
      </c>
      <c r="AD162" s="7">
        <f t="shared" si="70"/>
        <v>-0.21283224323004149</v>
      </c>
      <c r="AE162" s="7">
        <v>0</v>
      </c>
      <c r="AF162" s="7">
        <f t="shared" si="72"/>
        <v>8.2506842614659293E-2</v>
      </c>
      <c r="AG162" s="7">
        <v>0</v>
      </c>
      <c r="AH162" s="7">
        <f t="shared" si="73"/>
        <v>-7.8779552282369325E-2</v>
      </c>
      <c r="AI162" s="7">
        <f t="shared" si="74"/>
        <v>-6.6339986579066451E-2</v>
      </c>
      <c r="AJ162" s="7">
        <f t="shared" si="75"/>
        <v>-7.8779552282369325E-2</v>
      </c>
      <c r="AK162" s="7">
        <f t="shared" si="76"/>
        <v>-6.8067529998764142E-2</v>
      </c>
      <c r="AL162" s="7">
        <f t="shared" si="77"/>
        <v>8.8504145627496967E-4</v>
      </c>
      <c r="AM162" s="7">
        <f t="shared" si="78"/>
        <v>3.4736673603329486E-2</v>
      </c>
      <c r="AN162" s="7">
        <f t="shared" si="79"/>
        <v>-1.2012012012011899E-2</v>
      </c>
      <c r="AU162" s="3"/>
      <c r="AV162" s="3"/>
      <c r="AW162" s="3"/>
      <c r="AX162" s="4">
        <v>39752</v>
      </c>
      <c r="AY162">
        <v>1816.3119999999999</v>
      </c>
      <c r="AZ162" s="6">
        <f t="shared" si="80"/>
        <v>-0.24599253262307191</v>
      </c>
      <c r="BA162" s="4">
        <v>39752</v>
      </c>
      <c r="BB162">
        <v>263.52</v>
      </c>
      <c r="BC162" s="6">
        <f t="shared" si="81"/>
        <v>-0.21922313412935918</v>
      </c>
      <c r="BF162" s="6" t="e">
        <f t="shared" si="82"/>
        <v>#DIV/0!</v>
      </c>
      <c r="BG162" s="4">
        <v>39752</v>
      </c>
      <c r="BH162">
        <v>355.25</v>
      </c>
      <c r="BI162" s="6">
        <f t="shared" si="83"/>
        <v>-0.283596837944664</v>
      </c>
      <c r="BJ162" s="4">
        <v>39752</v>
      </c>
      <c r="BK162">
        <v>264.29000000000002</v>
      </c>
      <c r="BL162" s="6">
        <f t="shared" si="84"/>
        <v>-0.21283224323004149</v>
      </c>
      <c r="BO162" s="6" t="e">
        <f t="shared" si="85"/>
        <v>#DIV/0!</v>
      </c>
      <c r="BP162" s="4">
        <v>39752</v>
      </c>
      <c r="BQ162">
        <v>104.017</v>
      </c>
      <c r="BR162" s="6">
        <f t="shared" si="86"/>
        <v>8.2506842614659293E-2</v>
      </c>
      <c r="BU162" s="6" t="e">
        <f t="shared" si="87"/>
        <v>#DIV/0!</v>
      </c>
      <c r="BV162" s="4">
        <v>39721</v>
      </c>
      <c r="BW162">
        <v>124.9864</v>
      </c>
      <c r="BX162" s="6">
        <f t="shared" si="88"/>
        <v>-7.8779552282369325E-2</v>
      </c>
      <c r="BY162" s="4">
        <v>39721</v>
      </c>
      <c r="BZ162">
        <v>598.28</v>
      </c>
      <c r="CA162" s="6">
        <f t="shared" si="89"/>
        <v>-6.6339986579066451E-2</v>
      </c>
      <c r="CB162" s="4">
        <v>39721</v>
      </c>
      <c r="CC162">
        <v>124.9864</v>
      </c>
      <c r="CD162" s="6">
        <f t="shared" si="90"/>
        <v>-7.8779552282369325E-2</v>
      </c>
      <c r="CE162" s="4">
        <v>39752</v>
      </c>
      <c r="CF162">
        <v>185.50880000000001</v>
      </c>
      <c r="CG162" s="6">
        <f t="shared" si="91"/>
        <v>-6.8067529998764142E-2</v>
      </c>
      <c r="CH162" s="4">
        <v>39752</v>
      </c>
      <c r="CI162">
        <v>141.58750000000001</v>
      </c>
      <c r="CJ162" s="6">
        <f t="shared" si="92"/>
        <v>8.8504145627496967E-4</v>
      </c>
      <c r="CK162" s="4">
        <v>39752</v>
      </c>
      <c r="CL162">
        <v>323.2</v>
      </c>
      <c r="CM162" s="6">
        <f t="shared" si="93"/>
        <v>3.4736673603329486E-2</v>
      </c>
      <c r="CN162" s="4">
        <v>39752</v>
      </c>
      <c r="CO162">
        <v>148.05000000000001</v>
      </c>
      <c r="CP162" s="6">
        <f t="shared" si="94"/>
        <v>-1.2012012012011899E-2</v>
      </c>
    </row>
    <row r="163" spans="1:94" x14ac:dyDescent="0.35">
      <c r="A163" s="3">
        <v>39721</v>
      </c>
      <c r="B163" s="3"/>
      <c r="C163" s="3"/>
      <c r="D163" s="3"/>
      <c r="E163" s="3"/>
      <c r="F163" s="3"/>
      <c r="G163" s="3"/>
      <c r="H163" s="3"/>
      <c r="I163" s="3"/>
      <c r="Z163" s="7">
        <f t="shared" si="67"/>
        <v>-4.2873416479224769E-2</v>
      </c>
      <c r="AA163" s="7">
        <f t="shared" si="68"/>
        <v>-0.16721772601658111</v>
      </c>
      <c r="AB163" s="7">
        <v>0</v>
      </c>
      <c r="AC163" s="7">
        <f t="shared" si="69"/>
        <v>-0.13978420011796142</v>
      </c>
      <c r="AD163" s="7">
        <f t="shared" si="70"/>
        <v>-0.1152792124291165</v>
      </c>
      <c r="AE163" s="7">
        <v>0</v>
      </c>
      <c r="AF163" s="7">
        <f t="shared" si="72"/>
        <v>3.6122882498193794E-2</v>
      </c>
      <c r="AG163" s="7">
        <v>0</v>
      </c>
      <c r="AH163" s="7">
        <f t="shared" si="73"/>
        <v>-3.3971775629067349E-2</v>
      </c>
      <c r="AI163" s="7">
        <f t="shared" si="74"/>
        <v>-1.3668477842597004E-2</v>
      </c>
      <c r="AJ163" s="7">
        <f t="shared" si="75"/>
        <v>-3.3971775629067349E-2</v>
      </c>
      <c r="AK163" s="7">
        <f t="shared" si="76"/>
        <v>-5.5840433408543583E-2</v>
      </c>
      <c r="AL163" s="7">
        <f t="shared" si="77"/>
        <v>1.6164662899867607E-3</v>
      </c>
      <c r="AM163" s="7">
        <f t="shared" si="78"/>
        <v>-2.9685903983655199E-3</v>
      </c>
      <c r="AN163" s="7">
        <f t="shared" si="79"/>
        <v>7.9922167771692157E-2</v>
      </c>
      <c r="AU163" s="3"/>
      <c r="AV163" s="3"/>
      <c r="AW163" s="3"/>
      <c r="AX163" s="4">
        <v>39721</v>
      </c>
      <c r="AY163">
        <v>2408.8780000000002</v>
      </c>
      <c r="AZ163" s="6">
        <f t="shared" si="80"/>
        <v>-4.2873416479224769E-2</v>
      </c>
      <c r="BA163" s="4">
        <v>39721</v>
      </c>
      <c r="BB163">
        <v>337.51</v>
      </c>
      <c r="BC163" s="6">
        <f t="shared" si="81"/>
        <v>-0.16721772601658111</v>
      </c>
      <c r="BF163" s="6" t="e">
        <f t="shared" si="82"/>
        <v>#DIV/0!</v>
      </c>
      <c r="BG163" s="4">
        <v>39721</v>
      </c>
      <c r="BH163">
        <v>495.88</v>
      </c>
      <c r="BI163" s="6">
        <f t="shared" si="83"/>
        <v>-0.13978420011796142</v>
      </c>
      <c r="BJ163" s="4">
        <v>39721</v>
      </c>
      <c r="BK163">
        <v>335.74799999999999</v>
      </c>
      <c r="BL163" s="6">
        <f t="shared" si="84"/>
        <v>-0.1152792124291165</v>
      </c>
      <c r="BO163" s="6" t="e">
        <f t="shared" si="85"/>
        <v>#DIV/0!</v>
      </c>
      <c r="BP163" s="4">
        <v>39721</v>
      </c>
      <c r="BQ163">
        <v>96.088999999999999</v>
      </c>
      <c r="BR163" s="6">
        <f t="shared" si="86"/>
        <v>3.6122882498193794E-2</v>
      </c>
      <c r="BU163" s="6" t="e">
        <f t="shared" si="87"/>
        <v>#DIV/0!</v>
      </c>
      <c r="BV163" s="4">
        <v>39691</v>
      </c>
      <c r="BW163">
        <v>135.6748</v>
      </c>
      <c r="BX163" s="6">
        <f t="shared" si="88"/>
        <v>-3.3971775629067349E-2</v>
      </c>
      <c r="BY163" s="4">
        <v>39691</v>
      </c>
      <c r="BZ163">
        <v>640.79</v>
      </c>
      <c r="CA163" s="6">
        <f t="shared" si="89"/>
        <v>-1.3668477842597004E-2</v>
      </c>
      <c r="CB163" s="4">
        <v>39691</v>
      </c>
      <c r="CC163">
        <v>135.6748</v>
      </c>
      <c r="CD163" s="6">
        <f t="shared" si="90"/>
        <v>-3.3971775629067349E-2</v>
      </c>
      <c r="CE163" s="4">
        <v>39721</v>
      </c>
      <c r="CF163">
        <v>199.0582</v>
      </c>
      <c r="CG163" s="6">
        <f t="shared" si="91"/>
        <v>-5.5840433408543583E-2</v>
      </c>
      <c r="CH163" s="4">
        <v>39721</v>
      </c>
      <c r="CI163">
        <v>141.4623</v>
      </c>
      <c r="CJ163" s="6">
        <f t="shared" si="92"/>
        <v>1.6164662899867607E-3</v>
      </c>
      <c r="CK163" s="4">
        <v>39721</v>
      </c>
      <c r="CL163">
        <v>312.35000000000002</v>
      </c>
      <c r="CM163" s="6">
        <f t="shared" si="93"/>
        <v>-2.9685903983655199E-3</v>
      </c>
      <c r="CN163" s="4">
        <v>39721</v>
      </c>
      <c r="CO163">
        <v>149.85</v>
      </c>
      <c r="CP163" s="6">
        <f t="shared" si="94"/>
        <v>7.9922167771692157E-2</v>
      </c>
    </row>
    <row r="164" spans="1:94" x14ac:dyDescent="0.35">
      <c r="A164" s="3">
        <v>39691</v>
      </c>
      <c r="B164" s="3"/>
      <c r="C164" s="3"/>
      <c r="D164" s="3"/>
      <c r="E164" s="3"/>
      <c r="F164" s="3"/>
      <c r="G164" s="3"/>
      <c r="H164" s="3"/>
      <c r="I164" s="3"/>
      <c r="Z164" s="7">
        <f t="shared" si="67"/>
        <v>-0.13561662137160074</v>
      </c>
      <c r="AA164" s="7">
        <f t="shared" si="68"/>
        <v>-5.5401468360331052E-2</v>
      </c>
      <c r="AB164" s="7">
        <v>0</v>
      </c>
      <c r="AC164" s="7">
        <f t="shared" si="69"/>
        <v>-7.0000806646769359E-2</v>
      </c>
      <c r="AD164" s="7">
        <f t="shared" si="70"/>
        <v>-7.2841922156990646E-2</v>
      </c>
      <c r="AE164" s="7">
        <v>0</v>
      </c>
      <c r="AF164" s="7">
        <f t="shared" si="72"/>
        <v>2.8638929866788024E-2</v>
      </c>
      <c r="AG164" s="7">
        <v>0</v>
      </c>
      <c r="AH164" s="7">
        <f t="shared" si="73"/>
        <v>-3.2877589596510062E-2</v>
      </c>
      <c r="AI164" s="7">
        <f t="shared" si="74"/>
        <v>-2.6376129602709582E-2</v>
      </c>
      <c r="AJ164" s="7">
        <f t="shared" si="75"/>
        <v>-3.2877589596510062E-2</v>
      </c>
      <c r="AK164" s="7">
        <f t="shared" si="76"/>
        <v>-2.4847007281579285E-2</v>
      </c>
      <c r="AL164" s="7">
        <f t="shared" si="77"/>
        <v>1.6162421342055791E-3</v>
      </c>
      <c r="AM164" s="7">
        <f t="shared" si="78"/>
        <v>2.047082906857684E-3</v>
      </c>
      <c r="AN164" s="7">
        <f t="shared" si="79"/>
        <v>5.4647716044691028E-2</v>
      </c>
      <c r="AU164" s="3"/>
      <c r="AV164" s="3"/>
      <c r="AW164" s="3"/>
      <c r="AX164" s="4">
        <v>39689</v>
      </c>
      <c r="AY164">
        <v>2516.7809999999999</v>
      </c>
      <c r="AZ164" s="6">
        <f t="shared" si="80"/>
        <v>-0.13561662137160074</v>
      </c>
      <c r="BA164" s="4">
        <v>39689</v>
      </c>
      <c r="BB164">
        <v>405.28</v>
      </c>
      <c r="BC164" s="6">
        <f t="shared" si="81"/>
        <v>-5.5401468360331052E-2</v>
      </c>
      <c r="BF164" s="6" t="e">
        <f t="shared" si="82"/>
        <v>#DIV/0!</v>
      </c>
      <c r="BG164" s="4">
        <v>39689</v>
      </c>
      <c r="BH164">
        <v>576.46</v>
      </c>
      <c r="BI164" s="6">
        <f t="shared" si="83"/>
        <v>-7.0000806646769359E-2</v>
      </c>
      <c r="BJ164" s="4">
        <v>39689</v>
      </c>
      <c r="BK164">
        <v>379.49599999999998</v>
      </c>
      <c r="BL164" s="6">
        <f t="shared" si="84"/>
        <v>-7.2841922156990646E-2</v>
      </c>
      <c r="BO164" s="6" t="e">
        <f t="shared" si="85"/>
        <v>#DIV/0!</v>
      </c>
      <c r="BP164" s="4">
        <v>39689</v>
      </c>
      <c r="BQ164">
        <v>92.739000000000004</v>
      </c>
      <c r="BR164" s="6">
        <f t="shared" si="86"/>
        <v>2.8638929866788024E-2</v>
      </c>
      <c r="BU164" s="6" t="e">
        <f t="shared" si="87"/>
        <v>#DIV/0!</v>
      </c>
      <c r="BV164" s="4">
        <v>39660</v>
      </c>
      <c r="BW164">
        <v>140.446</v>
      </c>
      <c r="BX164" s="6">
        <f t="shared" si="88"/>
        <v>-3.2877589596510062E-2</v>
      </c>
      <c r="BY164" s="4">
        <v>39660</v>
      </c>
      <c r="BZ164">
        <v>649.66999999999996</v>
      </c>
      <c r="CA164" s="6">
        <f t="shared" si="89"/>
        <v>-2.6376129602709582E-2</v>
      </c>
      <c r="CB164" s="4">
        <v>39660</v>
      </c>
      <c r="CC164">
        <v>140.446</v>
      </c>
      <c r="CD164" s="6">
        <f t="shared" si="90"/>
        <v>-3.2877589596510062E-2</v>
      </c>
      <c r="CE164" s="4">
        <v>39691</v>
      </c>
      <c r="CF164">
        <v>210.83109999999999</v>
      </c>
      <c r="CG164" s="6">
        <f t="shared" si="91"/>
        <v>-2.4847007281579285E-2</v>
      </c>
      <c r="CH164" s="4">
        <v>39689</v>
      </c>
      <c r="CI164">
        <v>141.23400000000001</v>
      </c>
      <c r="CJ164" s="6">
        <f t="shared" si="92"/>
        <v>1.6162421342055791E-3</v>
      </c>
      <c r="CK164" s="4">
        <v>39691</v>
      </c>
      <c r="CL164">
        <v>313.27999999999997</v>
      </c>
      <c r="CM164" s="6">
        <f t="shared" si="93"/>
        <v>2.047082906857684E-3</v>
      </c>
      <c r="CN164" s="4">
        <v>39691</v>
      </c>
      <c r="CO164">
        <v>138.76</v>
      </c>
      <c r="CP164" s="6">
        <f t="shared" si="94"/>
        <v>5.4647716044691028E-2</v>
      </c>
    </row>
    <row r="165" spans="1:94" x14ac:dyDescent="0.35">
      <c r="A165" s="3">
        <v>39660</v>
      </c>
      <c r="B165" s="3"/>
      <c r="C165" s="3"/>
      <c r="D165" s="3"/>
      <c r="E165" s="3"/>
      <c r="F165" s="3"/>
      <c r="G165" s="3"/>
      <c r="H165" s="3"/>
      <c r="I165" s="3"/>
      <c r="Z165" s="7">
        <f t="shared" si="67"/>
        <v>1.453411695099927E-2</v>
      </c>
      <c r="AA165" s="7">
        <f t="shared" si="68"/>
        <v>7.9877833901093251E-3</v>
      </c>
      <c r="AB165" s="7">
        <v>0</v>
      </c>
      <c r="AC165" s="7">
        <f t="shared" si="69"/>
        <v>-2.4442066165129485E-2</v>
      </c>
      <c r="AD165" s="7">
        <f t="shared" si="70"/>
        <v>-0.11854241456465617</v>
      </c>
      <c r="AE165" s="7">
        <v>0</v>
      </c>
      <c r="AF165" s="7">
        <f t="shared" si="72"/>
        <v>-1.5280265629778507E-2</v>
      </c>
      <c r="AG165" s="7">
        <v>0</v>
      </c>
      <c r="AH165" s="7">
        <f t="shared" si="73"/>
        <v>-2.1552453083931847E-2</v>
      </c>
      <c r="AI165" s="7">
        <f t="shared" si="74"/>
        <v>2.0009783240086877E-2</v>
      </c>
      <c r="AJ165" s="7">
        <f t="shared" si="75"/>
        <v>-2.1552453083931847E-2</v>
      </c>
      <c r="AK165" s="7">
        <f t="shared" si="76"/>
        <v>-1.6012550438873875E-2</v>
      </c>
      <c r="AL165" s="7">
        <f t="shared" si="77"/>
        <v>1.7426726759155568E-3</v>
      </c>
      <c r="AM165" s="7">
        <f t="shared" si="78"/>
        <v>-2.5406028866236583E-2</v>
      </c>
      <c r="AN165" s="7">
        <f t="shared" si="79"/>
        <v>4.3212813193783603E-2</v>
      </c>
      <c r="AU165" s="3"/>
      <c r="AV165" s="3"/>
      <c r="AW165" s="3"/>
      <c r="AX165" s="4">
        <v>39660</v>
      </c>
      <c r="AY165">
        <v>2911.6489999999999</v>
      </c>
      <c r="AZ165" s="6">
        <f t="shared" si="80"/>
        <v>1.453411695099927E-2</v>
      </c>
      <c r="BA165" s="4">
        <v>39660</v>
      </c>
      <c r="BB165">
        <v>429.05</v>
      </c>
      <c r="BC165" s="6">
        <f t="shared" si="81"/>
        <v>7.9877833901093251E-3</v>
      </c>
      <c r="BF165" s="6" t="e">
        <f t="shared" si="82"/>
        <v>#DIV/0!</v>
      </c>
      <c r="BG165" s="4">
        <v>39660</v>
      </c>
      <c r="BH165">
        <v>619.85</v>
      </c>
      <c r="BI165" s="6">
        <f t="shared" si="83"/>
        <v>-2.4442066165129485E-2</v>
      </c>
      <c r="BJ165" s="4">
        <v>39660</v>
      </c>
      <c r="BK165">
        <v>409.31099999999998</v>
      </c>
      <c r="BL165" s="6">
        <f t="shared" si="84"/>
        <v>-0.11854241456465617</v>
      </c>
      <c r="BO165" s="6" t="e">
        <f t="shared" si="85"/>
        <v>#DIV/0!</v>
      </c>
      <c r="BP165" s="4">
        <v>39660</v>
      </c>
      <c r="BQ165">
        <v>90.156999999999996</v>
      </c>
      <c r="BR165" s="6">
        <f t="shared" si="86"/>
        <v>-1.5280265629778507E-2</v>
      </c>
      <c r="BU165" s="6" t="e">
        <f t="shared" si="87"/>
        <v>#DIV/0!</v>
      </c>
      <c r="BV165" s="4">
        <v>39629</v>
      </c>
      <c r="BW165">
        <v>145.22049999999999</v>
      </c>
      <c r="BX165" s="6">
        <f t="shared" si="88"/>
        <v>-2.1552453083931847E-2</v>
      </c>
      <c r="BY165" s="4">
        <v>39629</v>
      </c>
      <c r="BZ165">
        <v>667.27</v>
      </c>
      <c r="CA165" s="6">
        <f t="shared" si="89"/>
        <v>2.0009783240086877E-2</v>
      </c>
      <c r="CB165" s="4">
        <v>39629</v>
      </c>
      <c r="CC165">
        <v>145.22049999999999</v>
      </c>
      <c r="CD165" s="6">
        <f t="shared" si="90"/>
        <v>-2.1552453083931847E-2</v>
      </c>
      <c r="CE165" s="4">
        <v>39660</v>
      </c>
      <c r="CF165">
        <v>216.20310000000001</v>
      </c>
      <c r="CG165" s="6">
        <f t="shared" si="91"/>
        <v>-1.6012550438873875E-2</v>
      </c>
      <c r="CH165" s="4">
        <v>39660</v>
      </c>
      <c r="CI165">
        <v>141.0061</v>
      </c>
      <c r="CJ165" s="6">
        <f t="shared" si="92"/>
        <v>1.7426726759155568E-3</v>
      </c>
      <c r="CK165" s="4">
        <v>39660</v>
      </c>
      <c r="CL165">
        <v>312.64</v>
      </c>
      <c r="CM165" s="6">
        <f t="shared" si="93"/>
        <v>-2.5406028866236583E-2</v>
      </c>
      <c r="CN165" s="4">
        <v>39660</v>
      </c>
      <c r="CO165">
        <v>131.57</v>
      </c>
      <c r="CP165" s="6">
        <f t="shared" si="94"/>
        <v>4.3212813193783603E-2</v>
      </c>
    </row>
    <row r="166" spans="1:94" x14ac:dyDescent="0.35">
      <c r="A166" s="3">
        <v>39629</v>
      </c>
      <c r="B166" s="3"/>
      <c r="C166" s="3"/>
      <c r="D166" s="3"/>
      <c r="E166" s="3"/>
      <c r="F166" s="3"/>
      <c r="G166" s="3"/>
      <c r="H166" s="3"/>
      <c r="I166" s="3"/>
      <c r="Z166" s="7">
        <f t="shared" si="67"/>
        <v>-0.20338388857122236</v>
      </c>
      <c r="AA166" s="7">
        <f t="shared" si="68"/>
        <v>-0.11961197981302234</v>
      </c>
      <c r="AB166" s="7">
        <v>0</v>
      </c>
      <c r="AC166" s="7">
        <f t="shared" si="69"/>
        <v>-8.0305705931737276E-2</v>
      </c>
      <c r="AD166" s="7">
        <f t="shared" si="70"/>
        <v>9.0990040622232052E-2</v>
      </c>
      <c r="AE166" s="7">
        <v>0</v>
      </c>
      <c r="AF166" s="7">
        <f t="shared" si="72"/>
        <v>-1.4997310381925824E-2</v>
      </c>
      <c r="AG166" s="7">
        <v>0</v>
      </c>
      <c r="AH166" s="7">
        <f t="shared" si="73"/>
        <v>2.1544630670848688E-2</v>
      </c>
      <c r="AI166" s="7">
        <f t="shared" si="74"/>
        <v>1.8020541549953202E-2</v>
      </c>
      <c r="AJ166" s="7">
        <f t="shared" si="75"/>
        <v>2.1544630670848688E-2</v>
      </c>
      <c r="AK166" s="7">
        <f t="shared" si="76"/>
        <v>-3.917610707004815E-2</v>
      </c>
      <c r="AL166" s="7">
        <f t="shared" si="77"/>
        <v>1.7107836299924705E-3</v>
      </c>
      <c r="AM166" s="7">
        <f t="shared" si="78"/>
        <v>2.9757318952234331E-2</v>
      </c>
      <c r="AN166" s="7">
        <f t="shared" si="79"/>
        <v>2.1876519202722433E-2</v>
      </c>
      <c r="AU166" s="3"/>
      <c r="AV166" s="3"/>
      <c r="AW166" s="3"/>
      <c r="AX166" s="4">
        <v>39629</v>
      </c>
      <c r="AY166">
        <v>2869.9369999999999</v>
      </c>
      <c r="AZ166" s="6">
        <f t="shared" si="80"/>
        <v>-0.20338388857122236</v>
      </c>
      <c r="BA166" s="4">
        <v>39629</v>
      </c>
      <c r="BB166">
        <v>425.65</v>
      </c>
      <c r="BC166" s="6">
        <f t="shared" si="81"/>
        <v>-0.11961197981302234</v>
      </c>
      <c r="BF166" s="6" t="e">
        <f t="shared" si="82"/>
        <v>#DIV/0!</v>
      </c>
      <c r="BG166" s="4">
        <v>39629</v>
      </c>
      <c r="BH166">
        <v>635.38</v>
      </c>
      <c r="BI166" s="6">
        <f t="shared" si="83"/>
        <v>-8.0305705931737276E-2</v>
      </c>
      <c r="BJ166" s="4">
        <v>39629</v>
      </c>
      <c r="BK166">
        <v>464.35700000000003</v>
      </c>
      <c r="BL166" s="6">
        <f t="shared" si="84"/>
        <v>9.0990040622232052E-2</v>
      </c>
      <c r="BO166" s="6" t="e">
        <f t="shared" si="85"/>
        <v>#DIV/0!</v>
      </c>
      <c r="BP166" s="4">
        <v>39629</v>
      </c>
      <c r="BQ166">
        <v>91.555999999999997</v>
      </c>
      <c r="BR166" s="6">
        <f t="shared" si="86"/>
        <v>-1.4997310381925824E-2</v>
      </c>
      <c r="BU166" s="6" t="e">
        <f t="shared" si="87"/>
        <v>#DIV/0!</v>
      </c>
      <c r="BV166" s="4">
        <v>39599</v>
      </c>
      <c r="BW166">
        <v>148.41929999999999</v>
      </c>
      <c r="BX166" s="6">
        <f t="shared" si="88"/>
        <v>2.1544630670848688E-2</v>
      </c>
      <c r="BY166" s="4">
        <v>39599</v>
      </c>
      <c r="BZ166">
        <v>654.17999999999995</v>
      </c>
      <c r="CA166" s="6">
        <f t="shared" si="89"/>
        <v>1.8020541549953202E-2</v>
      </c>
      <c r="CB166" s="4">
        <v>39599</v>
      </c>
      <c r="CC166">
        <v>148.41929999999999</v>
      </c>
      <c r="CD166" s="6">
        <f t="shared" si="90"/>
        <v>2.1544630670848688E-2</v>
      </c>
      <c r="CE166" s="4">
        <v>39629</v>
      </c>
      <c r="CF166">
        <v>219.72139999999999</v>
      </c>
      <c r="CG166" s="6">
        <f t="shared" si="91"/>
        <v>-3.917610707004815E-2</v>
      </c>
      <c r="CH166" s="4">
        <v>39629</v>
      </c>
      <c r="CI166">
        <v>140.76079999999999</v>
      </c>
      <c r="CJ166" s="6">
        <f t="shared" si="92"/>
        <v>1.7107836299924705E-3</v>
      </c>
      <c r="CK166" s="4">
        <v>39629</v>
      </c>
      <c r="CL166">
        <v>320.79000000000002</v>
      </c>
      <c r="CM166" s="6">
        <f t="shared" si="93"/>
        <v>2.9757318952234331E-2</v>
      </c>
      <c r="CN166" s="4">
        <v>39629</v>
      </c>
      <c r="CO166">
        <v>126.12</v>
      </c>
      <c r="CP166" s="6">
        <f t="shared" si="94"/>
        <v>2.1876519202722433E-2</v>
      </c>
    </row>
    <row r="167" spans="1:94" x14ac:dyDescent="0.35">
      <c r="A167" s="3">
        <v>39599</v>
      </c>
      <c r="B167" s="3"/>
      <c r="C167" s="3"/>
      <c r="D167" s="3"/>
      <c r="E167" s="3"/>
      <c r="F167" s="3"/>
      <c r="G167" s="3"/>
      <c r="H167" s="3"/>
      <c r="I167" s="3"/>
      <c r="Z167" s="7">
        <f t="shared" si="67"/>
        <v>-7.0333831455719073E-2</v>
      </c>
      <c r="AA167" s="7">
        <f t="shared" si="68"/>
        <v>-5.6937211071449362E-2</v>
      </c>
      <c r="AB167" s="7">
        <v>0</v>
      </c>
      <c r="AC167" s="7">
        <f t="shared" si="69"/>
        <v>-7.7699742915822434E-3</v>
      </c>
      <c r="AD167" s="7">
        <f t="shared" si="70"/>
        <v>2.7339959739513683E-2</v>
      </c>
      <c r="AE167" s="7">
        <v>0</v>
      </c>
      <c r="AF167" s="7">
        <f t="shared" si="72"/>
        <v>-4.7540527228730175E-3</v>
      </c>
      <c r="AG167" s="7">
        <v>0</v>
      </c>
      <c r="AH167" s="7">
        <f t="shared" si="73"/>
        <v>2.150812064965198E-2</v>
      </c>
      <c r="AI167" s="7">
        <f t="shared" si="74"/>
        <v>-1.5881280916428021E-2</v>
      </c>
      <c r="AJ167" s="7">
        <f t="shared" si="75"/>
        <v>2.150812064965198E-2</v>
      </c>
      <c r="AK167" s="7">
        <f t="shared" si="76"/>
        <v>2.9512212986164345E-3</v>
      </c>
      <c r="AL167" s="7">
        <f t="shared" si="77"/>
        <v>1.6601621669785319E-3</v>
      </c>
      <c r="AM167" s="7">
        <f t="shared" si="78"/>
        <v>2.0239732756926729E-2</v>
      </c>
      <c r="AN167" s="7">
        <f t="shared" si="79"/>
        <v>3.056112224448895E-2</v>
      </c>
      <c r="AU167" s="3"/>
      <c r="AV167" s="3"/>
      <c r="AW167" s="3"/>
      <c r="AX167" s="4">
        <v>39598</v>
      </c>
      <c r="AY167">
        <v>3602.66</v>
      </c>
      <c r="AZ167" s="6">
        <f t="shared" si="80"/>
        <v>-7.0333831455719073E-2</v>
      </c>
      <c r="BA167" s="4">
        <v>39598</v>
      </c>
      <c r="BB167">
        <v>483.48</v>
      </c>
      <c r="BC167" s="6">
        <f t="shared" si="81"/>
        <v>-5.6937211071449362E-2</v>
      </c>
      <c r="BF167" s="6" t="e">
        <f t="shared" si="82"/>
        <v>#DIV/0!</v>
      </c>
      <c r="BG167" s="4">
        <v>39598</v>
      </c>
      <c r="BH167">
        <v>690.86</v>
      </c>
      <c r="BI167" s="6">
        <f t="shared" si="83"/>
        <v>-7.7699742915822434E-3</v>
      </c>
      <c r="BJ167" s="4">
        <v>39598</v>
      </c>
      <c r="BK167">
        <v>425.62900000000002</v>
      </c>
      <c r="BL167" s="6">
        <f t="shared" si="84"/>
        <v>2.7339959739513683E-2</v>
      </c>
      <c r="BO167" s="6" t="e">
        <f t="shared" si="85"/>
        <v>#DIV/0!</v>
      </c>
      <c r="BP167" s="4">
        <v>39598</v>
      </c>
      <c r="BQ167">
        <v>92.95</v>
      </c>
      <c r="BR167" s="6">
        <f t="shared" si="86"/>
        <v>-4.7540527228730175E-3</v>
      </c>
      <c r="BU167" s="6" t="e">
        <f t="shared" si="87"/>
        <v>#DIV/0!</v>
      </c>
      <c r="BV167" s="4">
        <v>39568</v>
      </c>
      <c r="BW167">
        <v>145.28909999999999</v>
      </c>
      <c r="BX167" s="6">
        <f t="shared" si="88"/>
        <v>2.150812064965198E-2</v>
      </c>
      <c r="BY167" s="4">
        <v>39568</v>
      </c>
      <c r="BZ167">
        <v>642.6</v>
      </c>
      <c r="CA167" s="6">
        <f t="shared" si="89"/>
        <v>-1.5881280916428021E-2</v>
      </c>
      <c r="CB167" s="4">
        <v>39568</v>
      </c>
      <c r="CC167">
        <v>145.28909999999999</v>
      </c>
      <c r="CD167" s="6">
        <f t="shared" si="90"/>
        <v>2.150812064965198E-2</v>
      </c>
      <c r="CE167" s="4">
        <v>39599</v>
      </c>
      <c r="CF167">
        <v>228.68020000000001</v>
      </c>
      <c r="CG167" s="6">
        <f t="shared" si="91"/>
        <v>2.9512212986164345E-3</v>
      </c>
      <c r="CH167" s="4">
        <v>39598</v>
      </c>
      <c r="CI167">
        <v>140.5204</v>
      </c>
      <c r="CJ167" s="6">
        <f t="shared" si="92"/>
        <v>1.6601621669785319E-3</v>
      </c>
      <c r="CK167" s="4">
        <v>39599</v>
      </c>
      <c r="CL167">
        <v>311.52</v>
      </c>
      <c r="CM167" s="6">
        <f t="shared" si="93"/>
        <v>2.0239732756926729E-2</v>
      </c>
      <c r="CN167" s="4">
        <v>39599</v>
      </c>
      <c r="CO167">
        <v>123.42</v>
      </c>
      <c r="CP167" s="6">
        <f t="shared" si="94"/>
        <v>3.056112224448895E-2</v>
      </c>
    </row>
    <row r="168" spans="1:94" x14ac:dyDescent="0.35">
      <c r="A168" s="3">
        <v>39568</v>
      </c>
      <c r="B168" s="3"/>
      <c r="C168" s="3"/>
      <c r="D168" s="3"/>
      <c r="E168" s="3"/>
      <c r="F168" s="3"/>
      <c r="G168" s="3"/>
      <c r="H168" s="3"/>
      <c r="I168" s="3"/>
      <c r="Z168" s="7">
        <f t="shared" si="67"/>
        <v>6.367264997897476E-2</v>
      </c>
      <c r="AA168" s="7">
        <f t="shared" si="68"/>
        <v>0.16418012126166623</v>
      </c>
      <c r="AB168" s="7">
        <v>0</v>
      </c>
      <c r="AC168" s="7">
        <f t="shared" si="69"/>
        <v>1.6304189169464252E-2</v>
      </c>
      <c r="AD168" s="7">
        <f t="shared" si="70"/>
        <v>3.5635901871284875E-2</v>
      </c>
      <c r="AE168" s="7">
        <v>0</v>
      </c>
      <c r="AF168" s="7">
        <f t="shared" si="72"/>
        <v>6.0431096700527516E-3</v>
      </c>
      <c r="AG168" s="7">
        <v>0</v>
      </c>
      <c r="AH168" s="7">
        <f t="shared" si="73"/>
        <v>-2.0713530306034924E-2</v>
      </c>
      <c r="AI168" s="7">
        <f t="shared" si="74"/>
        <v>-1.6981558148287501E-2</v>
      </c>
      <c r="AJ168" s="7">
        <f t="shared" si="75"/>
        <v>-2.0713530306034924E-2</v>
      </c>
      <c r="AK168" s="7">
        <f t="shared" si="76"/>
        <v>2.4392797131791925E-2</v>
      </c>
      <c r="AL168" s="7">
        <f t="shared" si="77"/>
        <v>1.9047170134721837E-3</v>
      </c>
      <c r="AM168" s="7">
        <f t="shared" si="78"/>
        <v>3.3187658134261853E-3</v>
      </c>
      <c r="AN168" s="7">
        <f t="shared" si="79"/>
        <v>-4.9900833002776611E-2</v>
      </c>
      <c r="AU168" s="3"/>
      <c r="AV168" s="3"/>
      <c r="AW168" s="3"/>
      <c r="AX168" s="4">
        <v>39568</v>
      </c>
      <c r="AY168">
        <v>3875.2190000000001</v>
      </c>
      <c r="AZ168" s="6">
        <f t="shared" si="80"/>
        <v>6.367264997897476E-2</v>
      </c>
      <c r="BA168" s="4">
        <v>39568</v>
      </c>
      <c r="BB168">
        <v>512.66999999999996</v>
      </c>
      <c r="BC168" s="6">
        <f t="shared" si="81"/>
        <v>0.16418012126166623</v>
      </c>
      <c r="BF168" s="6" t="e">
        <f t="shared" si="82"/>
        <v>#DIV/0!</v>
      </c>
      <c r="BG168" s="4">
        <v>39568</v>
      </c>
      <c r="BH168">
        <v>696.27</v>
      </c>
      <c r="BI168" s="6">
        <f t="shared" si="83"/>
        <v>1.6304189169464252E-2</v>
      </c>
      <c r="BJ168" s="4">
        <v>39568</v>
      </c>
      <c r="BK168">
        <v>414.30200000000002</v>
      </c>
      <c r="BL168" s="6">
        <f t="shared" si="84"/>
        <v>3.5635901871284875E-2</v>
      </c>
      <c r="BO168" s="6" t="e">
        <f t="shared" si="85"/>
        <v>#DIV/0!</v>
      </c>
      <c r="BP168" s="4">
        <v>39568</v>
      </c>
      <c r="BQ168">
        <v>93.394000000000005</v>
      </c>
      <c r="BR168" s="6">
        <f t="shared" si="86"/>
        <v>6.0431096700527516E-3</v>
      </c>
      <c r="BU168" s="6" t="e">
        <f t="shared" si="87"/>
        <v>#DIV/0!</v>
      </c>
      <c r="BV168" s="4">
        <v>39538</v>
      </c>
      <c r="BW168">
        <v>142.22999999999999</v>
      </c>
      <c r="BX168" s="6">
        <f t="shared" si="88"/>
        <v>-2.0713530306034924E-2</v>
      </c>
      <c r="BY168" s="4">
        <v>39538</v>
      </c>
      <c r="BZ168">
        <v>652.97</v>
      </c>
      <c r="CA168" s="6">
        <f t="shared" si="89"/>
        <v>-1.6981558148287501E-2</v>
      </c>
      <c r="CB168" s="4">
        <v>39538</v>
      </c>
      <c r="CC168">
        <v>142.22999999999999</v>
      </c>
      <c r="CD168" s="6">
        <f t="shared" si="90"/>
        <v>-2.0713530306034924E-2</v>
      </c>
      <c r="CE168" s="4">
        <v>39568</v>
      </c>
      <c r="CF168">
        <v>228.00729999999999</v>
      </c>
      <c r="CG168" s="6">
        <f t="shared" si="91"/>
        <v>2.4392797131791925E-2</v>
      </c>
      <c r="CH168" s="4">
        <v>39568</v>
      </c>
      <c r="CI168">
        <v>140.28749999999999</v>
      </c>
      <c r="CJ168" s="6">
        <f t="shared" si="92"/>
        <v>1.9047170134721837E-3</v>
      </c>
      <c r="CK168" s="4">
        <v>39568</v>
      </c>
      <c r="CL168">
        <v>305.33999999999997</v>
      </c>
      <c r="CM168" s="6">
        <f t="shared" si="93"/>
        <v>3.3187658134261853E-3</v>
      </c>
      <c r="CN168" s="4">
        <v>39568</v>
      </c>
      <c r="CO168">
        <v>119.76</v>
      </c>
      <c r="CP168" s="6">
        <f t="shared" si="94"/>
        <v>-4.9900833002776611E-2</v>
      </c>
    </row>
    <row r="169" spans="1:94" x14ac:dyDescent="0.35">
      <c r="A169" s="3">
        <v>39538</v>
      </c>
      <c r="B169" s="3"/>
      <c r="C169" s="3"/>
      <c r="D169" s="3"/>
      <c r="E169" s="3"/>
      <c r="F169" s="3"/>
      <c r="G169" s="3"/>
      <c r="H169" s="3"/>
      <c r="I169" s="3"/>
      <c r="Z169" s="7">
        <f t="shared" si="67"/>
        <v>-0.2015301191246919</v>
      </c>
      <c r="AA169" s="7">
        <f t="shared" si="68"/>
        <v>-8.39175386407605E-2</v>
      </c>
      <c r="AB169" s="7">
        <v>0</v>
      </c>
      <c r="AC169" s="7">
        <f t="shared" si="69"/>
        <v>-4.3196514112537117E-2</v>
      </c>
      <c r="AD169" s="7">
        <f t="shared" si="70"/>
        <v>-6.3420230138012568E-2</v>
      </c>
      <c r="AE169" s="7">
        <v>0</v>
      </c>
      <c r="AF169" s="7">
        <f t="shared" si="72"/>
        <v>9.6799103792567197E-3</v>
      </c>
      <c r="AG169" s="7">
        <v>0</v>
      </c>
      <c r="AH169" s="7">
        <f t="shared" si="73"/>
        <v>2.3460071651450465E-2</v>
      </c>
      <c r="AI169" s="7">
        <f t="shared" si="74"/>
        <v>4.1062612647911681E-2</v>
      </c>
      <c r="AJ169" s="7">
        <f t="shared" si="75"/>
        <v>2.3460071651450465E-2</v>
      </c>
      <c r="AK169" s="7">
        <f t="shared" si="76"/>
        <v>-3.54797402558008E-2</v>
      </c>
      <c r="AL169" s="7">
        <f t="shared" si="77"/>
        <v>2.2640645075857431E-3</v>
      </c>
      <c r="AM169" s="7">
        <f t="shared" si="78"/>
        <v>-3.7971783037088775E-3</v>
      </c>
      <c r="AN169" s="7">
        <f t="shared" si="79"/>
        <v>2.2718052738336689E-2</v>
      </c>
      <c r="AU169" s="3"/>
      <c r="AV169" s="3"/>
      <c r="AW169" s="3"/>
      <c r="AX169" s="4">
        <v>39538</v>
      </c>
      <c r="AY169">
        <v>3643.2440000000001</v>
      </c>
      <c r="AZ169" s="6">
        <f t="shared" si="80"/>
        <v>-0.2015301191246919</v>
      </c>
      <c r="BA169" s="4">
        <v>39538</v>
      </c>
      <c r="BB169">
        <v>440.37</v>
      </c>
      <c r="BC169" s="6">
        <f t="shared" si="81"/>
        <v>-8.39175386407605E-2</v>
      </c>
      <c r="BF169" s="6" t="e">
        <f t="shared" si="82"/>
        <v>#DIV/0!</v>
      </c>
      <c r="BG169" s="4">
        <v>39538</v>
      </c>
      <c r="BH169">
        <v>685.1</v>
      </c>
      <c r="BI169" s="6">
        <f t="shared" si="83"/>
        <v>-4.3196514112537117E-2</v>
      </c>
      <c r="BJ169" s="4">
        <v>39538</v>
      </c>
      <c r="BK169">
        <v>400.04599999999999</v>
      </c>
      <c r="BL169" s="6">
        <f t="shared" si="84"/>
        <v>-6.3420230138012568E-2</v>
      </c>
      <c r="BO169" s="6" t="e">
        <f t="shared" si="85"/>
        <v>#DIV/0!</v>
      </c>
      <c r="BP169" s="4">
        <v>39538</v>
      </c>
      <c r="BQ169">
        <v>92.832999999999998</v>
      </c>
      <c r="BR169" s="6">
        <f t="shared" si="86"/>
        <v>9.6799103792567197E-3</v>
      </c>
      <c r="BU169" s="6" t="e">
        <f t="shared" si="87"/>
        <v>#DIV/0!</v>
      </c>
      <c r="BV169" s="4">
        <v>39507</v>
      </c>
      <c r="BW169">
        <v>145.23840000000001</v>
      </c>
      <c r="BX169" s="6">
        <f t="shared" si="88"/>
        <v>2.3460071651450465E-2</v>
      </c>
      <c r="BY169" s="4">
        <v>39507</v>
      </c>
      <c r="BZ169">
        <v>664.25</v>
      </c>
      <c r="CA169" s="6">
        <f t="shared" si="89"/>
        <v>4.1062612647911681E-2</v>
      </c>
      <c r="CB169" s="4">
        <v>39507</v>
      </c>
      <c r="CC169">
        <v>145.23840000000001</v>
      </c>
      <c r="CD169" s="6">
        <f t="shared" si="90"/>
        <v>2.3460071651450465E-2</v>
      </c>
      <c r="CE169" s="4">
        <v>39538</v>
      </c>
      <c r="CF169">
        <v>222.578</v>
      </c>
      <c r="CG169" s="6">
        <f t="shared" si="91"/>
        <v>-3.54797402558008E-2</v>
      </c>
      <c r="CH169" s="4">
        <v>39538</v>
      </c>
      <c r="CI169">
        <v>140.02080000000001</v>
      </c>
      <c r="CJ169" s="6">
        <f t="shared" si="92"/>
        <v>2.2640645075857431E-3</v>
      </c>
      <c r="CK169" s="4">
        <v>39538</v>
      </c>
      <c r="CL169">
        <v>304.33</v>
      </c>
      <c r="CM169" s="6">
        <f t="shared" si="93"/>
        <v>-3.7971783037088775E-3</v>
      </c>
      <c r="CN169" s="4">
        <v>39538</v>
      </c>
      <c r="CO169">
        <v>126.05</v>
      </c>
      <c r="CP169" s="6">
        <f t="shared" si="94"/>
        <v>2.2718052738336689E-2</v>
      </c>
    </row>
    <row r="170" spans="1:94" x14ac:dyDescent="0.35">
      <c r="A170" s="3">
        <v>39507</v>
      </c>
      <c r="B170" s="3"/>
      <c r="C170" s="3"/>
      <c r="D170" s="3"/>
      <c r="E170" s="3"/>
      <c r="F170" s="3"/>
      <c r="G170" s="3"/>
      <c r="H170" s="3"/>
      <c r="I170" s="3"/>
      <c r="Z170" s="7">
        <f t="shared" si="67"/>
        <v>-8.116960401693768E-3</v>
      </c>
      <c r="AA170" s="7">
        <f t="shared" si="68"/>
        <v>1.5441487114490922E-2</v>
      </c>
      <c r="AB170" s="7">
        <v>0</v>
      </c>
      <c r="AC170" s="7">
        <f t="shared" si="69"/>
        <v>4.4156033539919759E-2</v>
      </c>
      <c r="AD170" s="7">
        <f t="shared" si="70"/>
        <v>0.12283980799461623</v>
      </c>
      <c r="AE170" s="7">
        <v>0</v>
      </c>
      <c r="AF170" s="7">
        <f t="shared" si="72"/>
        <v>2.0217263456907966E-2</v>
      </c>
      <c r="AG170" s="7">
        <v>0</v>
      </c>
      <c r="AH170" s="7">
        <f t="shared" si="73"/>
        <v>-4.7233093176442469E-2</v>
      </c>
      <c r="AI170" s="7">
        <f t="shared" si="74"/>
        <v>4.4408433182740778E-2</v>
      </c>
      <c r="AJ170" s="7">
        <f t="shared" si="75"/>
        <v>-4.7233093176442469E-2</v>
      </c>
      <c r="AK170" s="7">
        <f t="shared" si="76"/>
        <v>1.4635268067758549E-2</v>
      </c>
      <c r="AL170" s="7">
        <f t="shared" si="77"/>
        <v>2.409436265101175E-3</v>
      </c>
      <c r="AM170" s="7">
        <f t="shared" si="78"/>
        <v>6.6357162803686087E-2</v>
      </c>
      <c r="AN170" s="7">
        <f t="shared" si="79"/>
        <v>3.2590482573726549E-2</v>
      </c>
      <c r="AU170" s="3"/>
      <c r="AV170" s="3"/>
      <c r="AW170" s="3"/>
      <c r="AX170" s="4">
        <v>39507</v>
      </c>
      <c r="AY170">
        <v>4562.7820000000002</v>
      </c>
      <c r="AZ170" s="6">
        <f t="shared" si="80"/>
        <v>-8.116960401693768E-3</v>
      </c>
      <c r="BA170" s="4">
        <v>39507</v>
      </c>
      <c r="BB170">
        <v>480.71</v>
      </c>
      <c r="BC170" s="6">
        <f t="shared" si="81"/>
        <v>1.5441487114490922E-2</v>
      </c>
      <c r="BF170" s="6" t="e">
        <f t="shared" si="82"/>
        <v>#DIV/0!</v>
      </c>
      <c r="BG170" s="4">
        <v>39507</v>
      </c>
      <c r="BH170">
        <v>716.03</v>
      </c>
      <c r="BI170" s="6">
        <f t="shared" si="83"/>
        <v>4.4156033539919759E-2</v>
      </c>
      <c r="BJ170" s="4">
        <v>39507</v>
      </c>
      <c r="BK170">
        <v>427.13499999999999</v>
      </c>
      <c r="BL170" s="6">
        <f t="shared" si="84"/>
        <v>0.12283980799461623</v>
      </c>
      <c r="BO170" s="6" t="e">
        <f t="shared" si="85"/>
        <v>#DIV/0!</v>
      </c>
      <c r="BP170" s="4">
        <v>39507</v>
      </c>
      <c r="BQ170">
        <v>91.942999999999998</v>
      </c>
      <c r="BR170" s="6">
        <f t="shared" si="86"/>
        <v>2.0217263456907966E-2</v>
      </c>
      <c r="BU170" s="6" t="e">
        <f t="shared" si="87"/>
        <v>#DIV/0!</v>
      </c>
      <c r="BV170" s="4">
        <v>39478</v>
      </c>
      <c r="BW170">
        <v>141.9092</v>
      </c>
      <c r="BX170" s="6">
        <f t="shared" si="88"/>
        <v>-4.7233093176442469E-2</v>
      </c>
      <c r="BY170" s="4">
        <v>39478</v>
      </c>
      <c r="BZ170">
        <v>638.04999999999995</v>
      </c>
      <c r="CA170" s="6">
        <f t="shared" si="89"/>
        <v>4.4408433182740778E-2</v>
      </c>
      <c r="CB170" s="4">
        <v>39478</v>
      </c>
      <c r="CC170">
        <v>141.9092</v>
      </c>
      <c r="CD170" s="6">
        <f t="shared" si="90"/>
        <v>-4.7233093176442469E-2</v>
      </c>
      <c r="CE170" s="4">
        <v>39507</v>
      </c>
      <c r="CF170">
        <v>230.7655</v>
      </c>
      <c r="CG170" s="6">
        <f t="shared" si="91"/>
        <v>1.4635268067758549E-2</v>
      </c>
      <c r="CH170" s="4">
        <v>39507</v>
      </c>
      <c r="CI170">
        <v>139.7045</v>
      </c>
      <c r="CJ170" s="6">
        <f t="shared" si="92"/>
        <v>2.409436265101175E-3</v>
      </c>
      <c r="CK170" s="4">
        <v>39507</v>
      </c>
      <c r="CL170">
        <v>305.49</v>
      </c>
      <c r="CM170" s="6">
        <f t="shared" si="93"/>
        <v>6.6357162803686087E-2</v>
      </c>
      <c r="CN170" s="4">
        <v>39507</v>
      </c>
      <c r="CO170">
        <v>123.25</v>
      </c>
      <c r="CP170" s="6">
        <f t="shared" si="94"/>
        <v>3.2590482573726549E-2</v>
      </c>
    </row>
    <row r="171" spans="1:94" x14ac:dyDescent="0.35">
      <c r="A171" s="3">
        <v>39478</v>
      </c>
      <c r="B171" s="3"/>
      <c r="C171" s="3"/>
      <c r="D171" s="3"/>
      <c r="E171" s="3"/>
      <c r="F171" s="3"/>
      <c r="G171" s="3"/>
      <c r="H171" s="3"/>
      <c r="I171" s="3"/>
      <c r="Z171" s="7">
        <f t="shared" si="67"/>
        <v>-0.16686963120462045</v>
      </c>
      <c r="AA171" s="7">
        <f t="shared" si="68"/>
        <v>-0.17436952806166944</v>
      </c>
      <c r="AB171" s="7">
        <v>0</v>
      </c>
      <c r="AC171" s="7">
        <f t="shared" si="69"/>
        <v>-7.0849818438025E-2</v>
      </c>
      <c r="AD171" s="7">
        <f t="shared" si="70"/>
        <v>4.2236773610235888E-2</v>
      </c>
      <c r="AE171" s="7">
        <v>0</v>
      </c>
      <c r="AF171" s="7">
        <f t="shared" si="72"/>
        <v>2.5140441626341744E-3</v>
      </c>
      <c r="AG171" s="7">
        <v>0</v>
      </c>
      <c r="AH171" s="7">
        <f t="shared" si="73"/>
        <v>1.564100201934285E-3</v>
      </c>
      <c r="AI171" s="7">
        <f t="shared" si="74"/>
        <v>1.503646966952989E-2</v>
      </c>
      <c r="AJ171" s="7">
        <f t="shared" si="75"/>
        <v>1.564100201934285E-3</v>
      </c>
      <c r="AK171" s="7">
        <f t="shared" si="76"/>
        <v>-5.3793551613344696E-2</v>
      </c>
      <c r="AL171" s="7">
        <f t="shared" si="77"/>
        <v>3.3938744669621979E-3</v>
      </c>
      <c r="AM171" s="7">
        <f t="shared" si="78"/>
        <v>2.0700466740300003E-2</v>
      </c>
      <c r="AN171" s="7">
        <f t="shared" si="79"/>
        <v>3.0831678037827041E-2</v>
      </c>
      <c r="AU171" s="3"/>
      <c r="AV171" s="3"/>
      <c r="AW171" s="3"/>
      <c r="AX171" s="4">
        <v>39478</v>
      </c>
      <c r="AY171">
        <v>4600.1210000000001</v>
      </c>
      <c r="AZ171" s="6">
        <f t="shared" si="80"/>
        <v>-0.16686963120462045</v>
      </c>
      <c r="BA171" s="4">
        <v>39478</v>
      </c>
      <c r="BB171">
        <v>473.4</v>
      </c>
      <c r="BC171" s="6">
        <f t="shared" si="81"/>
        <v>-0.17436952806166944</v>
      </c>
      <c r="BF171" s="6" t="e">
        <f t="shared" si="82"/>
        <v>#DIV/0!</v>
      </c>
      <c r="BG171" s="4">
        <v>39478</v>
      </c>
      <c r="BH171">
        <v>685.75</v>
      </c>
      <c r="BI171" s="6">
        <f t="shared" si="83"/>
        <v>-7.0849818438025E-2</v>
      </c>
      <c r="BJ171" s="4">
        <v>39478</v>
      </c>
      <c r="BK171">
        <v>380.40600000000001</v>
      </c>
      <c r="BL171" s="6">
        <f t="shared" si="84"/>
        <v>4.2236773610235888E-2</v>
      </c>
      <c r="BO171" s="6" t="e">
        <f t="shared" si="85"/>
        <v>#DIV/0!</v>
      </c>
      <c r="BP171" s="4">
        <v>39478</v>
      </c>
      <c r="BQ171">
        <v>90.120999999999995</v>
      </c>
      <c r="BR171" s="6">
        <f t="shared" si="86"/>
        <v>2.5140441626341744E-3</v>
      </c>
      <c r="BU171" s="6" t="e">
        <f t="shared" si="87"/>
        <v>#DIV/0!</v>
      </c>
      <c r="BV171" s="4">
        <v>39447</v>
      </c>
      <c r="BW171">
        <v>148.9443</v>
      </c>
      <c r="BX171" s="6">
        <f t="shared" si="88"/>
        <v>1.564100201934285E-3</v>
      </c>
      <c r="BY171" s="4">
        <v>39447</v>
      </c>
      <c r="BZ171">
        <v>610.91999999999996</v>
      </c>
      <c r="CA171" s="6">
        <f t="shared" si="89"/>
        <v>1.503646966952989E-2</v>
      </c>
      <c r="CB171" s="4">
        <v>39447</v>
      </c>
      <c r="CC171">
        <v>148.9443</v>
      </c>
      <c r="CD171" s="6">
        <f t="shared" si="90"/>
        <v>1.564100201934285E-3</v>
      </c>
      <c r="CE171" s="4">
        <v>39478</v>
      </c>
      <c r="CF171">
        <v>227.43690000000001</v>
      </c>
      <c r="CG171" s="6">
        <f t="shared" si="91"/>
        <v>-5.3793551613344696E-2</v>
      </c>
      <c r="CH171" s="4">
        <v>39478</v>
      </c>
      <c r="CI171">
        <v>139.36869999999999</v>
      </c>
      <c r="CJ171" s="6">
        <f t="shared" si="92"/>
        <v>3.3938744669621979E-3</v>
      </c>
      <c r="CK171" s="4">
        <v>39478</v>
      </c>
      <c r="CL171">
        <v>286.48</v>
      </c>
      <c r="CM171" s="6">
        <f t="shared" si="93"/>
        <v>2.0700466740300003E-2</v>
      </c>
      <c r="CN171" s="4">
        <v>39478</v>
      </c>
      <c r="CO171">
        <v>119.36</v>
      </c>
      <c r="CP171" s="6">
        <f t="shared" si="94"/>
        <v>3.0831678037827041E-2</v>
      </c>
    </row>
    <row r="172" spans="1:94" x14ac:dyDescent="0.35">
      <c r="A172" s="3">
        <v>39447</v>
      </c>
      <c r="B172" s="3"/>
      <c r="C172" s="3"/>
      <c r="D172" s="3"/>
      <c r="E172" s="3"/>
      <c r="F172" s="3"/>
      <c r="G172" s="3"/>
      <c r="H172" s="3"/>
      <c r="I172" s="3"/>
      <c r="Z172" s="7">
        <f t="shared" si="67"/>
        <v>8.0076844726275256E-2</v>
      </c>
      <c r="AA172" s="7">
        <f t="shared" si="68"/>
        <v>-4.4079890633856908E-2</v>
      </c>
      <c r="AB172" s="7">
        <v>0</v>
      </c>
      <c r="AC172" s="7">
        <f t="shared" si="69"/>
        <v>1.9645768284932596E-2</v>
      </c>
      <c r="AD172" s="7">
        <f t="shared" si="70"/>
        <v>4.6323291221250382E-2</v>
      </c>
      <c r="AE172" s="7">
        <v>0</v>
      </c>
      <c r="AF172" s="7">
        <f t="shared" si="72"/>
        <v>5.3232534472539292E-3</v>
      </c>
      <c r="AG172" s="7">
        <v>0</v>
      </c>
      <c r="AH172" s="7">
        <f t="shared" si="73"/>
        <v>-2.7034153190481549E-2</v>
      </c>
      <c r="AI172" s="7">
        <f t="shared" si="74"/>
        <v>-1.6918509180778945E-3</v>
      </c>
      <c r="AJ172" s="7">
        <f t="shared" si="75"/>
        <v>-2.7034153190481549E-2</v>
      </c>
      <c r="AK172" s="7">
        <f t="shared" si="76"/>
        <v>5.0392641971818706E-3</v>
      </c>
      <c r="AL172" s="7">
        <f t="shared" si="77"/>
        <v>3.7056173198587888E-3</v>
      </c>
      <c r="AM172" s="7">
        <f t="shared" si="78"/>
        <v>2.4118806100853877E-2</v>
      </c>
      <c r="AN172" s="7">
        <f t="shared" si="79"/>
        <v>7.5704838148277455E-3</v>
      </c>
      <c r="AU172" s="3"/>
      <c r="AV172" s="3"/>
      <c r="AW172" s="3"/>
      <c r="AX172" s="4">
        <v>39447</v>
      </c>
      <c r="AY172">
        <v>5521.49</v>
      </c>
      <c r="AZ172" s="6">
        <f t="shared" si="80"/>
        <v>8.0076844726275256E-2</v>
      </c>
      <c r="BA172" s="4">
        <v>39447</v>
      </c>
      <c r="BB172">
        <v>573.38</v>
      </c>
      <c r="BC172" s="6">
        <f t="shared" si="81"/>
        <v>-4.4079890633856908E-2</v>
      </c>
      <c r="BF172" s="6" t="e">
        <f t="shared" si="82"/>
        <v>#DIV/0!</v>
      </c>
      <c r="BG172" s="4">
        <v>39447</v>
      </c>
      <c r="BH172">
        <v>738.04</v>
      </c>
      <c r="BI172" s="6">
        <f t="shared" si="83"/>
        <v>1.9645768284932596E-2</v>
      </c>
      <c r="BJ172" s="4">
        <v>39447</v>
      </c>
      <c r="BK172">
        <v>364.99</v>
      </c>
      <c r="BL172" s="6">
        <f t="shared" si="84"/>
        <v>4.6323291221250382E-2</v>
      </c>
      <c r="BO172" s="6" t="e">
        <f t="shared" si="85"/>
        <v>#DIV/0!</v>
      </c>
      <c r="BP172" s="4">
        <v>39447</v>
      </c>
      <c r="BQ172">
        <v>89.894999999999996</v>
      </c>
      <c r="BR172" s="6">
        <f t="shared" si="86"/>
        <v>5.3232534472539292E-3</v>
      </c>
      <c r="BU172" s="6" t="e">
        <f t="shared" si="87"/>
        <v>#DIV/0!</v>
      </c>
      <c r="BV172" s="4">
        <v>39416</v>
      </c>
      <c r="BW172">
        <v>148.71170000000001</v>
      </c>
      <c r="BX172" s="6">
        <f t="shared" si="88"/>
        <v>-2.7034153190481549E-2</v>
      </c>
      <c r="BY172" s="4">
        <v>39416</v>
      </c>
      <c r="BZ172">
        <v>601.87</v>
      </c>
      <c r="CA172" s="6">
        <f t="shared" si="89"/>
        <v>-1.6918509180778945E-3</v>
      </c>
      <c r="CB172" s="4">
        <v>39416</v>
      </c>
      <c r="CC172">
        <v>148.71170000000001</v>
      </c>
      <c r="CD172" s="6">
        <f t="shared" si="90"/>
        <v>-2.7034153190481549E-2</v>
      </c>
      <c r="CE172" s="4">
        <v>39447</v>
      </c>
      <c r="CF172">
        <v>240.36709999999999</v>
      </c>
      <c r="CG172" s="6">
        <f t="shared" si="91"/>
        <v>5.0392641971818706E-3</v>
      </c>
      <c r="CH172" s="4">
        <v>39447</v>
      </c>
      <c r="CI172">
        <v>138.8973</v>
      </c>
      <c r="CJ172" s="6">
        <f t="shared" si="92"/>
        <v>3.7056173198587888E-3</v>
      </c>
      <c r="CK172" s="4">
        <v>39447</v>
      </c>
      <c r="CL172">
        <v>280.67</v>
      </c>
      <c r="CM172" s="6">
        <f t="shared" si="93"/>
        <v>2.4118806100853877E-2</v>
      </c>
      <c r="CN172" s="4">
        <v>39447</v>
      </c>
      <c r="CO172">
        <v>115.79</v>
      </c>
      <c r="CP172" s="6">
        <f t="shared" si="94"/>
        <v>7.5704838148277455E-3</v>
      </c>
    </row>
    <row r="173" spans="1:94" x14ac:dyDescent="0.35">
      <c r="A173" s="3">
        <v>39416</v>
      </c>
      <c r="B173" s="3"/>
      <c r="C173" s="3"/>
      <c r="D173" s="3"/>
      <c r="E173" s="3"/>
      <c r="F173" s="3"/>
      <c r="G173" s="3"/>
      <c r="H173" s="3"/>
      <c r="I173" s="3"/>
      <c r="Z173" s="7">
        <f t="shared" si="67"/>
        <v>-0.18225960117270526</v>
      </c>
      <c r="AA173" s="7">
        <f t="shared" si="68"/>
        <v>-0.1351203264458638</v>
      </c>
      <c r="AB173" s="7">
        <v>0</v>
      </c>
      <c r="AC173" s="7">
        <f t="shared" si="69"/>
        <v>-5.1610958975904384E-2</v>
      </c>
      <c r="AD173" s="7">
        <f t="shared" si="70"/>
        <v>-3.1361332870531021E-2</v>
      </c>
      <c r="AE173" s="7">
        <v>0</v>
      </c>
      <c r="AF173" s="7">
        <f t="shared" si="72"/>
        <v>-2.5267885367954022E-2</v>
      </c>
      <c r="AG173" s="7">
        <v>0</v>
      </c>
      <c r="AH173" s="7">
        <f t="shared" si="73"/>
        <v>4.1862300821254465E-2</v>
      </c>
      <c r="AI173" s="7">
        <f t="shared" si="74"/>
        <v>2.715733878524566E-2</v>
      </c>
      <c r="AJ173" s="7">
        <f t="shared" si="75"/>
        <v>4.1862300821254465E-2</v>
      </c>
      <c r="AK173" s="7">
        <f t="shared" si="76"/>
        <v>-2.5331163072749911E-2</v>
      </c>
      <c r="AL173" s="7">
        <f t="shared" si="77"/>
        <v>3.7441529343583534E-3</v>
      </c>
      <c r="AM173" s="7">
        <f t="shared" si="78"/>
        <v>1.0322200103222044E-2</v>
      </c>
      <c r="AN173" s="7">
        <f t="shared" si="79"/>
        <v>1.0907811400422192E-2</v>
      </c>
      <c r="AU173" s="3"/>
      <c r="AV173" s="3"/>
      <c r="AW173" s="3"/>
      <c r="AX173" s="4">
        <v>39416</v>
      </c>
      <c r="AY173">
        <v>5112.1270000000004</v>
      </c>
      <c r="AZ173" s="6">
        <f t="shared" si="80"/>
        <v>-0.18225960117270526</v>
      </c>
      <c r="BA173" s="4">
        <v>39416</v>
      </c>
      <c r="BB173">
        <v>599.82000000000005</v>
      </c>
      <c r="BC173" s="6">
        <f t="shared" si="81"/>
        <v>-0.1351203264458638</v>
      </c>
      <c r="BF173" s="6" t="e">
        <f t="shared" si="82"/>
        <v>#DIV/0!</v>
      </c>
      <c r="BG173" s="4">
        <v>39416</v>
      </c>
      <c r="BH173">
        <v>723.82</v>
      </c>
      <c r="BI173" s="6">
        <f t="shared" si="83"/>
        <v>-5.1610958975904384E-2</v>
      </c>
      <c r="BJ173" s="4">
        <v>39416</v>
      </c>
      <c r="BK173">
        <v>348.83100000000002</v>
      </c>
      <c r="BL173" s="6">
        <f t="shared" si="84"/>
        <v>-3.1361332870531021E-2</v>
      </c>
      <c r="BO173" s="6" t="e">
        <f t="shared" si="85"/>
        <v>#DIV/0!</v>
      </c>
      <c r="BP173" s="4">
        <v>39416</v>
      </c>
      <c r="BQ173">
        <v>89.418999999999997</v>
      </c>
      <c r="BR173" s="6">
        <f t="shared" si="86"/>
        <v>-2.5267885367954022E-2</v>
      </c>
      <c r="BU173" s="6" t="e">
        <f t="shared" si="87"/>
        <v>#DIV/0!</v>
      </c>
      <c r="BV173" s="4">
        <v>39386</v>
      </c>
      <c r="BW173">
        <v>152.84370000000001</v>
      </c>
      <c r="BX173" s="6">
        <f t="shared" si="88"/>
        <v>4.1862300821254465E-2</v>
      </c>
      <c r="BY173" s="4">
        <v>39386</v>
      </c>
      <c r="BZ173">
        <v>602.89</v>
      </c>
      <c r="CA173" s="6">
        <f t="shared" si="89"/>
        <v>2.715733878524566E-2</v>
      </c>
      <c r="CB173" s="4">
        <v>39386</v>
      </c>
      <c r="CC173">
        <v>152.84370000000001</v>
      </c>
      <c r="CD173" s="6">
        <f t="shared" si="90"/>
        <v>4.1862300821254465E-2</v>
      </c>
      <c r="CE173" s="4">
        <v>39416</v>
      </c>
      <c r="CF173">
        <v>239.1619</v>
      </c>
      <c r="CG173" s="6">
        <f t="shared" si="91"/>
        <v>-2.5331163072749911E-2</v>
      </c>
      <c r="CH173" s="4">
        <v>39416</v>
      </c>
      <c r="CI173">
        <v>138.3845</v>
      </c>
      <c r="CJ173" s="6">
        <f t="shared" si="92"/>
        <v>3.7441529343583534E-3</v>
      </c>
      <c r="CK173" s="4">
        <v>39416</v>
      </c>
      <c r="CL173">
        <v>274.06</v>
      </c>
      <c r="CM173" s="6">
        <f t="shared" si="93"/>
        <v>1.0322200103222044E-2</v>
      </c>
      <c r="CN173" s="4">
        <v>39416</v>
      </c>
      <c r="CO173">
        <v>114.92</v>
      </c>
      <c r="CP173" s="6">
        <f t="shared" si="94"/>
        <v>1.0907811400422192E-2</v>
      </c>
    </row>
    <row r="174" spans="1:94" x14ac:dyDescent="0.35">
      <c r="A174" s="3">
        <v>39386</v>
      </c>
      <c r="B174" s="3"/>
      <c r="C174" s="3"/>
      <c r="D174" s="3"/>
      <c r="E174" s="3"/>
      <c r="F174" s="3"/>
      <c r="G174" s="3"/>
      <c r="H174" s="3"/>
      <c r="I174" s="3"/>
      <c r="Z174" s="7">
        <f t="shared" si="67"/>
        <v>7.2733640477714842E-2</v>
      </c>
      <c r="AA174" s="7">
        <f t="shared" si="68"/>
        <v>0.23086343065045686</v>
      </c>
      <c r="AB174" s="7">
        <v>0</v>
      </c>
      <c r="AC174" s="7">
        <f t="shared" si="69"/>
        <v>7.9108107343834014E-2</v>
      </c>
      <c r="AD174" s="7">
        <f t="shared" si="70"/>
        <v>3.3336489654440214E-2</v>
      </c>
      <c r="AE174" s="7">
        <v>0</v>
      </c>
      <c r="AF174" s="7">
        <f t="shared" si="72"/>
        <v>2.0184159604990967E-2</v>
      </c>
      <c r="AG174" s="7">
        <v>0</v>
      </c>
      <c r="AH174" s="7">
        <f t="shared" si="73"/>
        <v>4.1222362279835265E-2</v>
      </c>
      <c r="AI174" s="7">
        <f t="shared" si="74"/>
        <v>4.1023730977971684E-2</v>
      </c>
      <c r="AJ174" s="7">
        <f t="shared" si="75"/>
        <v>4.1222362279835265E-2</v>
      </c>
      <c r="AK174" s="7">
        <f t="shared" si="76"/>
        <v>3.3793471002479349E-2</v>
      </c>
      <c r="AL174" s="7">
        <f t="shared" si="77"/>
        <v>4.3578317492301046E-3</v>
      </c>
      <c r="AM174" s="7">
        <f t="shared" si="78"/>
        <v>2.5712773198215275E-2</v>
      </c>
      <c r="AN174" s="7">
        <f t="shared" si="79"/>
        <v>2.617801047120424E-2</v>
      </c>
      <c r="AU174" s="3"/>
      <c r="AV174" s="3"/>
      <c r="AW174" s="3"/>
      <c r="AX174" s="4">
        <v>39386</v>
      </c>
      <c r="AY174">
        <v>6251.5280000000002</v>
      </c>
      <c r="AZ174" s="6">
        <f t="shared" si="80"/>
        <v>7.2733640477714842E-2</v>
      </c>
      <c r="BA174" s="4">
        <v>39386</v>
      </c>
      <c r="BB174">
        <v>693.53</v>
      </c>
      <c r="BC174" s="6">
        <f t="shared" si="81"/>
        <v>0.23086343065045686</v>
      </c>
      <c r="BF174" s="6" t="e">
        <f t="shared" si="82"/>
        <v>#DIV/0!</v>
      </c>
      <c r="BG174" s="4">
        <v>39386</v>
      </c>
      <c r="BH174">
        <v>763.21</v>
      </c>
      <c r="BI174" s="6">
        <f t="shared" si="83"/>
        <v>7.9108107343834014E-2</v>
      </c>
      <c r="BJ174" s="4">
        <v>39386</v>
      </c>
      <c r="BK174">
        <v>360.125</v>
      </c>
      <c r="BL174" s="6">
        <f t="shared" si="84"/>
        <v>3.3336489654440214E-2</v>
      </c>
      <c r="BO174" s="6" t="e">
        <f t="shared" si="85"/>
        <v>#DIV/0!</v>
      </c>
      <c r="BP174" s="4">
        <v>39386</v>
      </c>
      <c r="BQ174">
        <v>91.736999999999995</v>
      </c>
      <c r="BR174" s="6">
        <f t="shared" si="86"/>
        <v>2.0184159604990967E-2</v>
      </c>
      <c r="BU174" s="6" t="e">
        <f t="shared" si="87"/>
        <v>#DIV/0!</v>
      </c>
      <c r="BV174" s="4">
        <v>39355</v>
      </c>
      <c r="BW174">
        <v>146.70240000000001</v>
      </c>
      <c r="BX174" s="6">
        <f t="shared" si="88"/>
        <v>4.1222362279835265E-2</v>
      </c>
      <c r="BY174" s="4">
        <v>39355</v>
      </c>
      <c r="BZ174">
        <v>586.95000000000005</v>
      </c>
      <c r="CA174" s="6">
        <f t="shared" si="89"/>
        <v>4.1023730977971684E-2</v>
      </c>
      <c r="CB174" s="4">
        <v>39355</v>
      </c>
      <c r="CC174">
        <v>146.70240000000001</v>
      </c>
      <c r="CD174" s="6">
        <f t="shared" si="90"/>
        <v>4.1222362279835265E-2</v>
      </c>
      <c r="CE174" s="4">
        <v>39386</v>
      </c>
      <c r="CF174">
        <v>245.3776</v>
      </c>
      <c r="CG174" s="6">
        <f t="shared" si="91"/>
        <v>3.3793471002479349E-2</v>
      </c>
      <c r="CH174" s="4">
        <v>39386</v>
      </c>
      <c r="CI174">
        <v>137.8683</v>
      </c>
      <c r="CJ174" s="6">
        <f t="shared" si="92"/>
        <v>4.3578317492301046E-3</v>
      </c>
      <c r="CK174" s="4">
        <v>39386</v>
      </c>
      <c r="CL174">
        <v>271.26</v>
      </c>
      <c r="CM174" s="6">
        <f t="shared" si="93"/>
        <v>2.5712773198215275E-2</v>
      </c>
      <c r="CN174" s="4">
        <v>39386</v>
      </c>
      <c r="CO174">
        <v>113.68</v>
      </c>
      <c r="CP174" s="6">
        <f t="shared" si="94"/>
        <v>2.617801047120424E-2</v>
      </c>
    </row>
    <row r="175" spans="1:94" x14ac:dyDescent="0.35">
      <c r="A175" s="3">
        <v>39355</v>
      </c>
      <c r="B175" s="3"/>
      <c r="C175" s="3"/>
      <c r="D175" s="3"/>
      <c r="E175" s="3"/>
      <c r="F175" s="3"/>
      <c r="G175" s="3"/>
      <c r="H175" s="3"/>
      <c r="I175" s="3"/>
      <c r="Z175" s="7">
        <f t="shared" si="67"/>
        <v>6.3419666087238424E-2</v>
      </c>
      <c r="AA175" s="7">
        <f t="shared" si="68"/>
        <v>0.20601455479452069</v>
      </c>
      <c r="AB175" s="7">
        <v>0</v>
      </c>
      <c r="AC175" s="7">
        <f t="shared" si="69"/>
        <v>9.8434490898925253E-2</v>
      </c>
      <c r="AD175" s="7">
        <f t="shared" si="70"/>
        <v>8.004574219500557E-2</v>
      </c>
      <c r="AE175" s="7">
        <v>0</v>
      </c>
      <c r="AF175" s="7">
        <f t="shared" si="72"/>
        <v>-1.9677957417118263E-2</v>
      </c>
      <c r="AG175" s="7">
        <v>0</v>
      </c>
      <c r="AH175" s="7">
        <f t="shared" si="73"/>
        <v>-2.5532209204210794E-2</v>
      </c>
      <c r="AI175" s="7">
        <f t="shared" si="74"/>
        <v>-6.1693576817316497E-3</v>
      </c>
      <c r="AJ175" s="7">
        <f t="shared" si="75"/>
        <v>-2.5532209204210794E-2</v>
      </c>
      <c r="AK175" s="7">
        <f t="shared" si="76"/>
        <v>3.8868415063288975E-2</v>
      </c>
      <c r="AL175" s="7">
        <f t="shared" si="77"/>
        <v>3.8781686092857464E-3</v>
      </c>
      <c r="AM175" s="7">
        <f t="shared" si="78"/>
        <v>5.3415654252140878E-2</v>
      </c>
      <c r="AN175" s="7">
        <f t="shared" si="79"/>
        <v>3.1694285973014064E-3</v>
      </c>
      <c r="AU175" s="3"/>
      <c r="AV175" s="3"/>
      <c r="AW175" s="3"/>
      <c r="AX175" s="4">
        <v>39353</v>
      </c>
      <c r="AY175">
        <v>5827.6610000000001</v>
      </c>
      <c r="AZ175" s="6">
        <f t="shared" si="80"/>
        <v>6.3419666087238424E-2</v>
      </c>
      <c r="BA175" s="4">
        <v>39353</v>
      </c>
      <c r="BB175">
        <v>563.45000000000005</v>
      </c>
      <c r="BC175" s="6">
        <f t="shared" si="81"/>
        <v>0.20601455479452069</v>
      </c>
      <c r="BF175" s="6" t="e">
        <f t="shared" si="82"/>
        <v>#DIV/0!</v>
      </c>
      <c r="BG175" s="4">
        <v>39353</v>
      </c>
      <c r="BH175">
        <v>707.26</v>
      </c>
      <c r="BI175" s="6">
        <f t="shared" si="83"/>
        <v>9.8434490898925253E-2</v>
      </c>
      <c r="BJ175" s="4">
        <v>39353</v>
      </c>
      <c r="BK175">
        <v>348.50700000000001</v>
      </c>
      <c r="BL175" s="6">
        <f t="shared" si="84"/>
        <v>8.004574219500557E-2</v>
      </c>
      <c r="BO175" s="6" t="e">
        <f t="shared" si="85"/>
        <v>#DIV/0!</v>
      </c>
      <c r="BP175" s="4">
        <v>39353</v>
      </c>
      <c r="BQ175">
        <v>89.921999999999997</v>
      </c>
      <c r="BR175" s="6">
        <f t="shared" si="86"/>
        <v>-1.9677957417118263E-2</v>
      </c>
      <c r="BU175" s="6" t="e">
        <f t="shared" si="87"/>
        <v>#DIV/0!</v>
      </c>
      <c r="BV175" s="4">
        <v>39325</v>
      </c>
      <c r="BW175">
        <v>140.89439999999999</v>
      </c>
      <c r="BX175" s="6">
        <f t="shared" si="88"/>
        <v>-2.5532209204210794E-2</v>
      </c>
      <c r="BY175" s="4">
        <v>39325</v>
      </c>
      <c r="BZ175">
        <v>563.82000000000005</v>
      </c>
      <c r="CA175" s="6">
        <f t="shared" si="89"/>
        <v>-6.1693576817316497E-3</v>
      </c>
      <c r="CB175" s="4">
        <v>39325</v>
      </c>
      <c r="CC175">
        <v>140.89439999999999</v>
      </c>
      <c r="CD175" s="6">
        <f t="shared" si="90"/>
        <v>-2.5532209204210794E-2</v>
      </c>
      <c r="CE175" s="4">
        <v>39355</v>
      </c>
      <c r="CF175">
        <v>237.35650000000001</v>
      </c>
      <c r="CG175" s="6">
        <f t="shared" si="91"/>
        <v>3.8868415063288975E-2</v>
      </c>
      <c r="CH175" s="4">
        <v>39353</v>
      </c>
      <c r="CI175">
        <v>137.27010000000001</v>
      </c>
      <c r="CJ175" s="6">
        <f t="shared" si="92"/>
        <v>3.8781686092857464E-3</v>
      </c>
      <c r="CK175" s="4">
        <v>39355</v>
      </c>
      <c r="CL175">
        <v>264.45999999999998</v>
      </c>
      <c r="CM175" s="6">
        <f t="shared" si="93"/>
        <v>5.3415654252140878E-2</v>
      </c>
      <c r="CN175" s="4">
        <v>39355</v>
      </c>
      <c r="CO175">
        <v>110.78</v>
      </c>
      <c r="CP175" s="6">
        <f t="shared" si="94"/>
        <v>3.1694285973014064E-3</v>
      </c>
    </row>
    <row r="176" spans="1:94" x14ac:dyDescent="0.35">
      <c r="A176" s="3">
        <v>39325</v>
      </c>
      <c r="B176" s="3"/>
      <c r="C176" s="3"/>
      <c r="D176" s="3"/>
      <c r="E176" s="3"/>
      <c r="F176" s="3"/>
      <c r="G176" s="3"/>
      <c r="H176" s="3"/>
      <c r="I176" s="3"/>
      <c r="Z176" s="7">
        <f t="shared" si="67"/>
        <v>0.16869581165621855</v>
      </c>
      <c r="AA176" s="7">
        <f t="shared" si="68"/>
        <v>7.841100570135949E-2</v>
      </c>
      <c r="AB176" s="7">
        <v>0</v>
      </c>
      <c r="AC176" s="7">
        <f t="shared" si="69"/>
        <v>-6.2096691963700448E-2</v>
      </c>
      <c r="AD176" s="7">
        <f t="shared" si="70"/>
        <v>-3.6310313108506895E-2</v>
      </c>
      <c r="AE176" s="7">
        <v>0</v>
      </c>
      <c r="AF176" s="7">
        <f t="shared" si="72"/>
        <v>-1.4906298662943577E-2</v>
      </c>
      <c r="AG176" s="7">
        <v>0</v>
      </c>
      <c r="AH176" s="7">
        <f t="shared" si="73"/>
        <v>1.3032673116792516E-2</v>
      </c>
      <c r="AI176" s="7">
        <f t="shared" si="74"/>
        <v>9.5919420568399989E-3</v>
      </c>
      <c r="AJ176" s="7">
        <f t="shared" si="75"/>
        <v>1.3032673116792516E-2</v>
      </c>
      <c r="AK176" s="7">
        <f t="shared" si="76"/>
        <v>-2.1531983633671113E-2</v>
      </c>
      <c r="AL176" s="7">
        <f t="shared" si="77"/>
        <v>4.3423142066831011E-3</v>
      </c>
      <c r="AM176" s="7">
        <f t="shared" si="78"/>
        <v>-1.4291884251442876E-2</v>
      </c>
      <c r="AN176" s="7">
        <f t="shared" si="79"/>
        <v>8.5852589277560683E-3</v>
      </c>
      <c r="AU176" s="3"/>
      <c r="AV176" s="3"/>
      <c r="AW176" s="3"/>
      <c r="AX176" s="4">
        <v>39325</v>
      </c>
      <c r="AY176">
        <v>5480.1139999999996</v>
      </c>
      <c r="AZ176" s="6">
        <f t="shared" si="80"/>
        <v>0.16869581165621855</v>
      </c>
      <c r="BA176" s="4">
        <v>39325</v>
      </c>
      <c r="BB176">
        <v>467.2</v>
      </c>
      <c r="BC176" s="6">
        <f t="shared" si="81"/>
        <v>7.841100570135949E-2</v>
      </c>
      <c r="BF176" s="6" t="e">
        <f t="shared" si="82"/>
        <v>#DIV/0!</v>
      </c>
      <c r="BG176" s="4">
        <v>39325</v>
      </c>
      <c r="BH176">
        <v>643.88</v>
      </c>
      <c r="BI176" s="6">
        <f t="shared" si="83"/>
        <v>-6.2096691963700448E-2</v>
      </c>
      <c r="BJ176" s="4">
        <v>39325</v>
      </c>
      <c r="BK176">
        <v>322.678</v>
      </c>
      <c r="BL176" s="6">
        <f t="shared" si="84"/>
        <v>-3.6310313108506895E-2</v>
      </c>
      <c r="BO176" s="6" t="e">
        <f t="shared" si="85"/>
        <v>#DIV/0!</v>
      </c>
      <c r="BP176" s="4">
        <v>39325</v>
      </c>
      <c r="BQ176">
        <v>91.727000000000004</v>
      </c>
      <c r="BR176" s="6">
        <f t="shared" si="86"/>
        <v>-1.4906298662943577E-2</v>
      </c>
      <c r="BU176" s="6" t="e">
        <f t="shared" si="87"/>
        <v>#DIV/0!</v>
      </c>
      <c r="BV176" s="4">
        <v>39294</v>
      </c>
      <c r="BW176">
        <v>144.58600000000001</v>
      </c>
      <c r="BX176" s="6">
        <f t="shared" si="88"/>
        <v>1.3032673116792516E-2</v>
      </c>
      <c r="BY176" s="4">
        <v>39294</v>
      </c>
      <c r="BZ176">
        <v>567.32000000000005</v>
      </c>
      <c r="CA176" s="6">
        <f t="shared" si="89"/>
        <v>9.5919420568399989E-3</v>
      </c>
      <c r="CB176" s="4">
        <v>39294</v>
      </c>
      <c r="CC176">
        <v>144.58600000000001</v>
      </c>
      <c r="CD176" s="6">
        <f t="shared" si="90"/>
        <v>1.3032673116792516E-2</v>
      </c>
      <c r="CE176" s="4">
        <v>39325</v>
      </c>
      <c r="CF176">
        <v>228.476</v>
      </c>
      <c r="CG176" s="6">
        <f t="shared" si="91"/>
        <v>-2.1531983633671113E-2</v>
      </c>
      <c r="CH176" s="4">
        <v>39325</v>
      </c>
      <c r="CI176">
        <v>136.7398</v>
      </c>
      <c r="CJ176" s="6">
        <f t="shared" si="92"/>
        <v>4.3423142066831011E-3</v>
      </c>
      <c r="CK176" s="4">
        <v>39325</v>
      </c>
      <c r="CL176">
        <v>251.05</v>
      </c>
      <c r="CM176" s="6">
        <f t="shared" si="93"/>
        <v>-1.4291884251442876E-2</v>
      </c>
      <c r="CN176" s="4">
        <v>39325</v>
      </c>
      <c r="CO176">
        <v>110.43</v>
      </c>
      <c r="CP176" s="6">
        <f t="shared" si="94"/>
        <v>8.5852589277560683E-3</v>
      </c>
    </row>
    <row r="177" spans="1:94" x14ac:dyDescent="0.35">
      <c r="A177" s="3">
        <v>39294</v>
      </c>
      <c r="B177" s="3"/>
      <c r="C177" s="3"/>
      <c r="D177" s="3"/>
      <c r="E177" s="3"/>
      <c r="F177" s="3"/>
      <c r="G177" s="3"/>
      <c r="H177" s="3"/>
      <c r="I177" s="3"/>
      <c r="Z177" s="7">
        <f t="shared" si="67"/>
        <v>0.16935721182812435</v>
      </c>
      <c r="AA177" s="7">
        <f t="shared" si="68"/>
        <v>3.8149097793007632E-2</v>
      </c>
      <c r="AB177" s="7">
        <v>0</v>
      </c>
      <c r="AC177" s="7">
        <f t="shared" si="69"/>
        <v>3.567872552273478E-2</v>
      </c>
      <c r="AD177" s="7">
        <f t="shared" si="70"/>
        <v>2.0751214069487808E-2</v>
      </c>
      <c r="AE177" s="7">
        <v>0</v>
      </c>
      <c r="AF177" s="7">
        <f t="shared" si="72"/>
        <v>-2.1448989028542718E-2</v>
      </c>
      <c r="AG177" s="7">
        <v>0</v>
      </c>
      <c r="AH177" s="7">
        <f t="shared" si="73"/>
        <v>1.2486725494215952E-2</v>
      </c>
      <c r="AI177" s="7">
        <f t="shared" si="74"/>
        <v>1.2158218956014266E-2</v>
      </c>
      <c r="AJ177" s="7">
        <f t="shared" si="75"/>
        <v>1.2486725494215952E-2</v>
      </c>
      <c r="AK177" s="7">
        <f t="shared" si="76"/>
        <v>2.7670061223492855E-2</v>
      </c>
      <c r="AL177" s="7">
        <f t="shared" si="77"/>
        <v>4.6866179384341356E-3</v>
      </c>
      <c r="AM177" s="7">
        <f t="shared" si="78"/>
        <v>-7.0178174587703663E-3</v>
      </c>
      <c r="AN177" s="7">
        <f t="shared" si="79"/>
        <v>1.7659633794962278E-2</v>
      </c>
      <c r="AU177" s="3"/>
      <c r="AV177" s="3"/>
      <c r="AW177" s="3"/>
      <c r="AX177" s="4">
        <v>39294</v>
      </c>
      <c r="AY177">
        <v>4689.085</v>
      </c>
      <c r="AZ177" s="6">
        <f t="shared" si="80"/>
        <v>0.16935721182812435</v>
      </c>
      <c r="BA177" s="4">
        <v>39294</v>
      </c>
      <c r="BB177">
        <v>433.23</v>
      </c>
      <c r="BC177" s="6">
        <f t="shared" si="81"/>
        <v>3.8149097793007632E-2</v>
      </c>
      <c r="BF177" s="6" t="e">
        <f t="shared" si="82"/>
        <v>#DIV/0!</v>
      </c>
      <c r="BG177" s="4">
        <v>39294</v>
      </c>
      <c r="BH177">
        <v>686.51</v>
      </c>
      <c r="BI177" s="6">
        <f t="shared" si="83"/>
        <v>3.567872552273478E-2</v>
      </c>
      <c r="BJ177" s="4">
        <v>39294</v>
      </c>
      <c r="BK177">
        <v>334.83600000000001</v>
      </c>
      <c r="BL177" s="6">
        <f t="shared" si="84"/>
        <v>2.0751214069487808E-2</v>
      </c>
      <c r="BO177" s="6" t="e">
        <f t="shared" si="85"/>
        <v>#DIV/0!</v>
      </c>
      <c r="BP177" s="4">
        <v>39294</v>
      </c>
      <c r="BQ177">
        <v>93.114999999999995</v>
      </c>
      <c r="BR177" s="6">
        <f t="shared" si="86"/>
        <v>-2.1448989028542718E-2</v>
      </c>
      <c r="BU177" s="6" t="e">
        <f t="shared" si="87"/>
        <v>#DIV/0!</v>
      </c>
      <c r="BV177" s="4">
        <v>39263</v>
      </c>
      <c r="BW177">
        <v>142.7259</v>
      </c>
      <c r="BX177" s="6">
        <f t="shared" si="88"/>
        <v>1.2486725494215952E-2</v>
      </c>
      <c r="BY177" s="4">
        <v>39263</v>
      </c>
      <c r="BZ177">
        <v>561.92999999999995</v>
      </c>
      <c r="CA177" s="6">
        <f t="shared" si="89"/>
        <v>1.2158218956014266E-2</v>
      </c>
      <c r="CB177" s="4">
        <v>39263</v>
      </c>
      <c r="CC177">
        <v>142.7259</v>
      </c>
      <c r="CD177" s="6">
        <f t="shared" si="90"/>
        <v>1.2486725494215952E-2</v>
      </c>
      <c r="CE177" s="4">
        <v>39294</v>
      </c>
      <c r="CF177">
        <v>233.50380000000001</v>
      </c>
      <c r="CG177" s="6">
        <f t="shared" si="91"/>
        <v>2.7670061223492855E-2</v>
      </c>
      <c r="CH177" s="4">
        <v>39294</v>
      </c>
      <c r="CI177">
        <v>136.14859999999999</v>
      </c>
      <c r="CJ177" s="6">
        <f t="shared" si="92"/>
        <v>4.6866179384341356E-3</v>
      </c>
      <c r="CK177" s="4">
        <v>39294</v>
      </c>
      <c r="CL177">
        <v>254.69</v>
      </c>
      <c r="CM177" s="6">
        <f t="shared" si="93"/>
        <v>-7.0178174587703663E-3</v>
      </c>
      <c r="CN177" s="4">
        <v>39294</v>
      </c>
      <c r="CO177">
        <v>109.49</v>
      </c>
      <c r="CP177" s="6">
        <f t="shared" si="94"/>
        <v>1.7659633794962278E-2</v>
      </c>
    </row>
    <row r="178" spans="1:94" x14ac:dyDescent="0.35">
      <c r="A178" s="3">
        <v>39263</v>
      </c>
      <c r="B178" s="3"/>
      <c r="C178" s="3"/>
      <c r="D178" s="3"/>
      <c r="E178" s="3"/>
      <c r="F178" s="3"/>
      <c r="G178" s="3"/>
      <c r="H178" s="3"/>
      <c r="I178" s="3"/>
      <c r="Z178" s="7">
        <f t="shared" si="67"/>
        <v>-6.9606948722636688E-2</v>
      </c>
      <c r="AA178" s="7">
        <f t="shared" si="68"/>
        <v>0.12801729963508587</v>
      </c>
      <c r="AB178" s="7">
        <v>0</v>
      </c>
      <c r="AC178" s="7">
        <f t="shared" si="69"/>
        <v>1.0272511126013548E-2</v>
      </c>
      <c r="AD178" s="7">
        <f t="shared" si="70"/>
        <v>-1.3968545972658057E-2</v>
      </c>
      <c r="AE178" s="7">
        <v>0</v>
      </c>
      <c r="AF178" s="7">
        <f t="shared" si="72"/>
        <v>-1.9212533498247683E-2</v>
      </c>
      <c r="AG178" s="7">
        <v>0</v>
      </c>
      <c r="AH178" s="7">
        <f t="shared" si="73"/>
        <v>2.5038102883602916E-2</v>
      </c>
      <c r="AI178" s="7">
        <f t="shared" si="74"/>
        <v>1.7875804411198504E-2</v>
      </c>
      <c r="AJ178" s="7">
        <f t="shared" si="75"/>
        <v>2.5038102883602916E-2</v>
      </c>
      <c r="AK178" s="7">
        <f t="shared" si="76"/>
        <v>2.1208290055771385E-2</v>
      </c>
      <c r="AL178" s="7">
        <f t="shared" si="77"/>
        <v>4.2381296798022217E-3</v>
      </c>
      <c r="AM178" s="7">
        <f t="shared" si="78"/>
        <v>1.8221516474791598E-2</v>
      </c>
      <c r="AN178" s="7">
        <f t="shared" si="79"/>
        <v>1.2040259618098025E-2</v>
      </c>
      <c r="AU178" s="3"/>
      <c r="AV178" s="3"/>
      <c r="AW178" s="3"/>
      <c r="AX178" s="4">
        <v>39262</v>
      </c>
      <c r="AY178">
        <v>4009.9679999999998</v>
      </c>
      <c r="AZ178" s="6">
        <f t="shared" si="80"/>
        <v>-6.9606948722636688E-2</v>
      </c>
      <c r="BA178" s="4">
        <v>39262</v>
      </c>
      <c r="BB178">
        <v>417.31</v>
      </c>
      <c r="BC178" s="6">
        <f t="shared" si="81"/>
        <v>0.12801729963508587</v>
      </c>
      <c r="BF178" s="6" t="e">
        <f t="shared" si="82"/>
        <v>#DIV/0!</v>
      </c>
      <c r="BG178" s="4">
        <v>39262</v>
      </c>
      <c r="BH178">
        <v>662.86</v>
      </c>
      <c r="BI178" s="6">
        <f t="shared" si="83"/>
        <v>1.0272511126013548E-2</v>
      </c>
      <c r="BJ178" s="4">
        <v>39262</v>
      </c>
      <c r="BK178">
        <v>328.029</v>
      </c>
      <c r="BL178" s="6">
        <f t="shared" si="84"/>
        <v>-1.3968545972658057E-2</v>
      </c>
      <c r="BO178" s="6" t="e">
        <f t="shared" si="85"/>
        <v>#DIV/0!</v>
      </c>
      <c r="BP178" s="4">
        <v>39262</v>
      </c>
      <c r="BQ178">
        <v>95.156000000000006</v>
      </c>
      <c r="BR178" s="6">
        <f t="shared" si="86"/>
        <v>-1.9212533498247683E-2</v>
      </c>
      <c r="BU178" s="6" t="e">
        <f t="shared" si="87"/>
        <v>#DIV/0!</v>
      </c>
      <c r="BV178" s="4">
        <v>39233</v>
      </c>
      <c r="BW178">
        <v>140.9657</v>
      </c>
      <c r="BX178" s="6">
        <f t="shared" si="88"/>
        <v>2.5038102883602916E-2</v>
      </c>
      <c r="BY178" s="4">
        <v>39233</v>
      </c>
      <c r="BZ178">
        <v>555.17999999999995</v>
      </c>
      <c r="CA178" s="6">
        <f t="shared" si="89"/>
        <v>1.7875804411198504E-2</v>
      </c>
      <c r="CB178" s="4">
        <v>39233</v>
      </c>
      <c r="CC178">
        <v>140.9657</v>
      </c>
      <c r="CD178" s="6">
        <f t="shared" si="90"/>
        <v>2.5038102883602916E-2</v>
      </c>
      <c r="CE178" s="4">
        <v>39263</v>
      </c>
      <c r="CF178">
        <v>227.2167</v>
      </c>
      <c r="CG178" s="6">
        <f t="shared" si="91"/>
        <v>2.1208290055771385E-2</v>
      </c>
      <c r="CH178" s="4">
        <v>39262</v>
      </c>
      <c r="CI178">
        <v>135.51349999999999</v>
      </c>
      <c r="CJ178" s="6">
        <f t="shared" si="92"/>
        <v>4.2381296798022217E-3</v>
      </c>
      <c r="CK178" s="4">
        <v>39263</v>
      </c>
      <c r="CL178">
        <v>256.49</v>
      </c>
      <c r="CM178" s="6">
        <f t="shared" si="93"/>
        <v>1.8221516474791598E-2</v>
      </c>
      <c r="CN178" s="4">
        <v>39263</v>
      </c>
      <c r="CO178">
        <v>107.59</v>
      </c>
      <c r="CP178" s="6">
        <f t="shared" si="94"/>
        <v>1.2040259618098025E-2</v>
      </c>
    </row>
    <row r="179" spans="1:94" x14ac:dyDescent="0.35">
      <c r="A179" s="3">
        <v>39233</v>
      </c>
      <c r="B179" s="3"/>
      <c r="C179" s="3"/>
      <c r="D179" s="3"/>
      <c r="E179" s="3"/>
      <c r="F179" s="3"/>
      <c r="G179" s="3"/>
      <c r="H179" s="3"/>
      <c r="I179" s="3"/>
      <c r="Z179" s="7">
        <f t="shared" si="67"/>
        <v>6.8123950765857283E-2</v>
      </c>
      <c r="AA179" s="7">
        <f t="shared" si="68"/>
        <v>8.1156116663744171E-2</v>
      </c>
      <c r="AB179" s="7">
        <v>0</v>
      </c>
      <c r="AC179" s="7">
        <f t="shared" si="69"/>
        <v>4.505996846280038E-2</v>
      </c>
      <c r="AD179" s="7">
        <f t="shared" si="70"/>
        <v>1.2942217513529338E-3</v>
      </c>
      <c r="AE179" s="7">
        <v>0</v>
      </c>
      <c r="AF179" s="7">
        <f t="shared" si="72"/>
        <v>-3.0623969625818034E-2</v>
      </c>
      <c r="AG179" s="7">
        <v>0</v>
      </c>
      <c r="AH179" s="7">
        <f t="shared" si="73"/>
        <v>2.8919526160600447E-2</v>
      </c>
      <c r="AI179" s="7">
        <f t="shared" si="74"/>
        <v>1.7099914220713757E-2</v>
      </c>
      <c r="AJ179" s="7">
        <f t="shared" si="75"/>
        <v>2.8919526160600447E-2</v>
      </c>
      <c r="AK179" s="7">
        <f t="shared" si="76"/>
        <v>3.3241432025771345E-2</v>
      </c>
      <c r="AL179" s="7">
        <f t="shared" si="77"/>
        <v>4.5327757128383901E-3</v>
      </c>
      <c r="AM179" s="7">
        <f t="shared" si="78"/>
        <v>1.8271485164524256E-2</v>
      </c>
      <c r="AN179" s="7">
        <f t="shared" si="79"/>
        <v>1.1705367339170195E-2</v>
      </c>
      <c r="AU179" s="3"/>
      <c r="AV179" s="3"/>
      <c r="AW179" s="3"/>
      <c r="AX179" s="4">
        <v>39233</v>
      </c>
      <c r="AY179">
        <v>4309.9719999999998</v>
      </c>
      <c r="AZ179" s="6">
        <f t="shared" si="80"/>
        <v>6.8123950765857283E-2</v>
      </c>
      <c r="BA179" s="4">
        <v>39233</v>
      </c>
      <c r="BB179">
        <v>369.95</v>
      </c>
      <c r="BC179" s="6">
        <f t="shared" si="81"/>
        <v>8.1156116663744171E-2</v>
      </c>
      <c r="BF179" s="6" t="e">
        <f t="shared" si="82"/>
        <v>#DIV/0!</v>
      </c>
      <c r="BG179" s="4">
        <v>39233</v>
      </c>
      <c r="BH179">
        <v>656.12</v>
      </c>
      <c r="BI179" s="6">
        <f t="shared" si="83"/>
        <v>4.505996846280038E-2</v>
      </c>
      <c r="BJ179" s="4">
        <v>39233</v>
      </c>
      <c r="BK179">
        <v>332.67599999999999</v>
      </c>
      <c r="BL179" s="6">
        <f t="shared" si="84"/>
        <v>1.2942217513529338E-3</v>
      </c>
      <c r="BO179" s="6" t="e">
        <f t="shared" si="85"/>
        <v>#DIV/0!</v>
      </c>
      <c r="BP179" s="4">
        <v>39233</v>
      </c>
      <c r="BQ179">
        <v>97.02</v>
      </c>
      <c r="BR179" s="6">
        <f t="shared" si="86"/>
        <v>-3.0623969625818034E-2</v>
      </c>
      <c r="BU179" s="6" t="e">
        <f t="shared" si="87"/>
        <v>#DIV/0!</v>
      </c>
      <c r="BV179" s="4">
        <v>39202</v>
      </c>
      <c r="BW179">
        <v>137.5224</v>
      </c>
      <c r="BX179" s="6">
        <f t="shared" si="88"/>
        <v>2.8919526160600447E-2</v>
      </c>
      <c r="BY179" s="4">
        <v>39202</v>
      </c>
      <c r="BZ179">
        <v>545.42999999999995</v>
      </c>
      <c r="CA179" s="6">
        <f t="shared" si="89"/>
        <v>1.7099914220713757E-2</v>
      </c>
      <c r="CB179" s="4">
        <v>39202</v>
      </c>
      <c r="CC179">
        <v>137.5224</v>
      </c>
      <c r="CD179" s="6">
        <f t="shared" si="90"/>
        <v>2.8919526160600447E-2</v>
      </c>
      <c r="CE179" s="4">
        <v>39233</v>
      </c>
      <c r="CF179">
        <v>222.49789999999999</v>
      </c>
      <c r="CG179" s="6">
        <f t="shared" si="91"/>
        <v>3.3241432025771345E-2</v>
      </c>
      <c r="CH179" s="4">
        <v>39233</v>
      </c>
      <c r="CI179">
        <v>134.94159999999999</v>
      </c>
      <c r="CJ179" s="6">
        <f t="shared" si="92"/>
        <v>4.5327757128383901E-3</v>
      </c>
      <c r="CK179" s="4">
        <v>39233</v>
      </c>
      <c r="CL179">
        <v>251.9</v>
      </c>
      <c r="CM179" s="6">
        <f t="shared" si="93"/>
        <v>1.8271485164524256E-2</v>
      </c>
      <c r="CN179" s="4">
        <v>39233</v>
      </c>
      <c r="CO179">
        <v>106.31</v>
      </c>
      <c r="CP179" s="6">
        <f t="shared" si="94"/>
        <v>1.1705367339170195E-2</v>
      </c>
    </row>
    <row r="180" spans="1:94" x14ac:dyDescent="0.35">
      <c r="A180" s="3">
        <v>39202</v>
      </c>
      <c r="B180" s="3"/>
      <c r="C180" s="3"/>
      <c r="D180" s="3"/>
      <c r="E180" s="3"/>
      <c r="F180" s="3"/>
      <c r="G180" s="3"/>
      <c r="H180" s="3"/>
      <c r="I180" s="3"/>
      <c r="Z180" s="7">
        <f t="shared" si="67"/>
        <v>0.20581744462397664</v>
      </c>
      <c r="AA180" s="7">
        <f t="shared" si="68"/>
        <v>1.6547339651228402E-2</v>
      </c>
      <c r="AB180" s="7">
        <v>0</v>
      </c>
      <c r="AC180" s="7">
        <f t="shared" si="69"/>
        <v>4.9900500008361395E-2</v>
      </c>
      <c r="AD180" s="7">
        <f t="shared" si="70"/>
        <v>1.1551155115511498E-2</v>
      </c>
      <c r="AE180" s="7">
        <v>0</v>
      </c>
      <c r="AF180" s="7">
        <f t="shared" si="72"/>
        <v>-5.4455297963888769E-3</v>
      </c>
      <c r="AG180" s="7">
        <v>0</v>
      </c>
      <c r="AH180" s="7">
        <f t="shared" si="73"/>
        <v>2.1109447339068318E-2</v>
      </c>
      <c r="AI180" s="7">
        <f t="shared" si="74"/>
        <v>1.2059561779304331E-2</v>
      </c>
      <c r="AJ180" s="7">
        <f t="shared" si="75"/>
        <v>2.1109447339068318E-2</v>
      </c>
      <c r="AK180" s="7">
        <f t="shared" si="76"/>
        <v>2.5336815566247759E-2</v>
      </c>
      <c r="AL180" s="7">
        <f t="shared" si="77"/>
        <v>4.5316305569493192E-3</v>
      </c>
      <c r="AM180" s="7">
        <f t="shared" si="78"/>
        <v>1.9493097053369008E-2</v>
      </c>
      <c r="AN180" s="7">
        <f t="shared" si="79"/>
        <v>-8.3050207625518634E-3</v>
      </c>
      <c r="AU180" s="3"/>
      <c r="AV180" s="3"/>
      <c r="AW180" s="3"/>
      <c r="AX180" s="4">
        <v>39202</v>
      </c>
      <c r="AY180">
        <v>4035.0859999999998</v>
      </c>
      <c r="AZ180" s="6">
        <f t="shared" si="80"/>
        <v>0.20581744462397664</v>
      </c>
      <c r="BA180" s="4">
        <v>39202</v>
      </c>
      <c r="BB180">
        <v>342.18</v>
      </c>
      <c r="BC180" s="6">
        <f t="shared" si="81"/>
        <v>1.6547339651228402E-2</v>
      </c>
      <c r="BF180" s="6" t="e">
        <f t="shared" si="82"/>
        <v>#DIV/0!</v>
      </c>
      <c r="BG180" s="4">
        <v>39202</v>
      </c>
      <c r="BH180">
        <v>627.83000000000004</v>
      </c>
      <c r="BI180" s="6">
        <f t="shared" si="83"/>
        <v>4.9900500008361395E-2</v>
      </c>
      <c r="BJ180" s="4">
        <v>39202</v>
      </c>
      <c r="BK180">
        <v>332.24599999999998</v>
      </c>
      <c r="BL180" s="6">
        <f t="shared" si="84"/>
        <v>1.1551155115511498E-2</v>
      </c>
      <c r="BO180" s="6" t="e">
        <f t="shared" si="85"/>
        <v>#DIV/0!</v>
      </c>
      <c r="BP180" s="4">
        <v>39202</v>
      </c>
      <c r="BQ180">
        <v>100.08499999999999</v>
      </c>
      <c r="BR180" s="6">
        <f t="shared" si="86"/>
        <v>-5.4455297963888769E-3</v>
      </c>
      <c r="BU180" s="6" t="e">
        <f t="shared" si="87"/>
        <v>#DIV/0!</v>
      </c>
      <c r="BV180" s="4">
        <v>39172</v>
      </c>
      <c r="BW180">
        <v>133.65710000000001</v>
      </c>
      <c r="BX180" s="6">
        <f t="shared" si="88"/>
        <v>2.1109447339068318E-2</v>
      </c>
      <c r="BY180" s="4">
        <v>39172</v>
      </c>
      <c r="BZ180">
        <v>536.26</v>
      </c>
      <c r="CA180" s="6">
        <f t="shared" si="89"/>
        <v>1.2059561779304331E-2</v>
      </c>
      <c r="CB180" s="4">
        <v>39172</v>
      </c>
      <c r="CC180">
        <v>133.65710000000001</v>
      </c>
      <c r="CD180" s="6">
        <f t="shared" si="90"/>
        <v>2.1109447339068318E-2</v>
      </c>
      <c r="CE180" s="4">
        <v>39202</v>
      </c>
      <c r="CF180">
        <v>215.33969999999999</v>
      </c>
      <c r="CG180" s="6">
        <f t="shared" si="91"/>
        <v>2.5336815566247759E-2</v>
      </c>
      <c r="CH180" s="4">
        <v>39202</v>
      </c>
      <c r="CI180">
        <v>134.33269999999999</v>
      </c>
      <c r="CJ180" s="6">
        <f t="shared" si="92"/>
        <v>4.5316305569493192E-3</v>
      </c>
      <c r="CK180" s="4">
        <v>39202</v>
      </c>
      <c r="CL180">
        <v>247.38</v>
      </c>
      <c r="CM180" s="6">
        <f t="shared" si="93"/>
        <v>1.9493097053369008E-2</v>
      </c>
      <c r="CN180" s="4">
        <v>39202</v>
      </c>
      <c r="CO180">
        <v>105.08</v>
      </c>
      <c r="CP180" s="6">
        <f t="shared" si="94"/>
        <v>-8.3050207625518634E-3</v>
      </c>
    </row>
    <row r="181" spans="1:94" x14ac:dyDescent="0.35">
      <c r="A181" s="3">
        <v>39172</v>
      </c>
      <c r="B181" s="3"/>
      <c r="C181" s="3"/>
      <c r="D181" s="3"/>
      <c r="E181" s="3"/>
      <c r="F181" s="3"/>
      <c r="G181" s="3"/>
      <c r="H181" s="3"/>
      <c r="I181" s="3"/>
      <c r="Z181" s="7">
        <f t="shared" si="67"/>
        <v>0.1059565046826391</v>
      </c>
      <c r="AA181" s="7">
        <f t="shared" si="68"/>
        <v>2.4282627879378078E-2</v>
      </c>
      <c r="AB181" s="7">
        <v>0</v>
      </c>
      <c r="AC181" s="7">
        <f t="shared" si="69"/>
        <v>4.6058846167302318E-2</v>
      </c>
      <c r="AD181" s="7">
        <f t="shared" si="70"/>
        <v>9.7484943787063873E-3</v>
      </c>
      <c r="AE181" s="7">
        <v>0</v>
      </c>
      <c r="AF181" s="7">
        <f t="shared" si="72"/>
        <v>-2.2704289028573619E-3</v>
      </c>
      <c r="AG181" s="7">
        <v>0</v>
      </c>
      <c r="AH181" s="7">
        <f t="shared" si="73"/>
        <v>9.864568562069102E-3</v>
      </c>
      <c r="AI181" s="7">
        <f t="shared" si="74"/>
        <v>4.9501194856427832E-3</v>
      </c>
      <c r="AJ181" s="7">
        <f t="shared" si="75"/>
        <v>9.864568562069102E-3</v>
      </c>
      <c r="AK181" s="7">
        <f t="shared" si="76"/>
        <v>7.4849538180795181E-3</v>
      </c>
      <c r="AL181" s="7">
        <f t="shared" si="77"/>
        <v>4.3915518769433986E-3</v>
      </c>
      <c r="AM181" s="7">
        <f t="shared" si="78"/>
        <v>-1.2091849197948045E-2</v>
      </c>
      <c r="AN181" s="7">
        <f t="shared" si="79"/>
        <v>6.2678062678062354E-3</v>
      </c>
      <c r="AU181" s="3"/>
      <c r="AV181" s="3"/>
      <c r="AW181" s="3"/>
      <c r="AX181" s="4">
        <v>39171</v>
      </c>
      <c r="AY181">
        <v>3346.3490000000002</v>
      </c>
      <c r="AZ181" s="6">
        <f t="shared" si="80"/>
        <v>0.1059565046826391</v>
      </c>
      <c r="BA181" s="4">
        <v>39171</v>
      </c>
      <c r="BB181">
        <v>336.61</v>
      </c>
      <c r="BC181" s="6">
        <f t="shared" si="81"/>
        <v>2.4282627879378078E-2</v>
      </c>
      <c r="BF181" s="6" t="e">
        <f t="shared" si="82"/>
        <v>#DIV/0!</v>
      </c>
      <c r="BG181" s="4">
        <v>39171</v>
      </c>
      <c r="BH181">
        <v>597.99</v>
      </c>
      <c r="BI181" s="6">
        <f t="shared" si="83"/>
        <v>4.6058846167302318E-2</v>
      </c>
      <c r="BJ181" s="4">
        <v>39171</v>
      </c>
      <c r="BK181">
        <v>328.452</v>
      </c>
      <c r="BL181" s="6">
        <f t="shared" si="84"/>
        <v>9.7484943787063873E-3</v>
      </c>
      <c r="BO181" s="6" t="e">
        <f t="shared" si="85"/>
        <v>#DIV/0!</v>
      </c>
      <c r="BP181" s="4">
        <v>39171</v>
      </c>
      <c r="BQ181">
        <v>100.633</v>
      </c>
      <c r="BR181" s="6">
        <f t="shared" si="86"/>
        <v>-2.2704289028573619E-3</v>
      </c>
      <c r="BU181" s="6" t="e">
        <f t="shared" si="87"/>
        <v>#DIV/0!</v>
      </c>
      <c r="BV181" s="4">
        <v>39141</v>
      </c>
      <c r="BW181">
        <v>130.89400000000001</v>
      </c>
      <c r="BX181" s="6">
        <f t="shared" si="88"/>
        <v>9.864568562069102E-3</v>
      </c>
      <c r="BY181" s="4">
        <v>39141</v>
      </c>
      <c r="BZ181">
        <v>529.87</v>
      </c>
      <c r="CA181" s="6">
        <f t="shared" si="89"/>
        <v>4.9501194856427832E-3</v>
      </c>
      <c r="CB181" s="4">
        <v>39141</v>
      </c>
      <c r="CC181">
        <v>130.89400000000001</v>
      </c>
      <c r="CD181" s="6">
        <f t="shared" si="90"/>
        <v>9.864568562069102E-3</v>
      </c>
      <c r="CE181" s="4">
        <v>39172</v>
      </c>
      <c r="CF181">
        <v>210.01849999999999</v>
      </c>
      <c r="CG181" s="6">
        <f t="shared" si="91"/>
        <v>7.4849538180795181E-3</v>
      </c>
      <c r="CH181" s="4">
        <v>39171</v>
      </c>
      <c r="CI181">
        <v>133.72669999999999</v>
      </c>
      <c r="CJ181" s="6">
        <f t="shared" si="92"/>
        <v>4.3915518769433986E-3</v>
      </c>
      <c r="CK181" s="4">
        <v>39172</v>
      </c>
      <c r="CL181">
        <v>242.65</v>
      </c>
      <c r="CM181" s="6">
        <f t="shared" si="93"/>
        <v>-1.2091849197948045E-2</v>
      </c>
      <c r="CN181" s="4">
        <v>39172</v>
      </c>
      <c r="CO181">
        <v>105.96</v>
      </c>
      <c r="CP181" s="6">
        <f t="shared" si="94"/>
        <v>6.2678062678062354E-3</v>
      </c>
    </row>
    <row r="182" spans="1:94" x14ac:dyDescent="0.35">
      <c r="A182" s="3">
        <v>39141</v>
      </c>
      <c r="B182" s="3"/>
      <c r="C182" s="3"/>
      <c r="D182" s="3"/>
      <c r="E182" s="3"/>
      <c r="F182" s="3"/>
      <c r="G182" s="3"/>
      <c r="H182" s="3"/>
      <c r="I182" s="3"/>
      <c r="Z182" s="7">
        <f t="shared" si="67"/>
        <v>3.3446671163747964E-2</v>
      </c>
      <c r="AA182" s="7">
        <f t="shared" si="68"/>
        <v>-4.3902013266612451E-2</v>
      </c>
      <c r="AB182" s="7">
        <v>0</v>
      </c>
      <c r="AC182" s="7">
        <f t="shared" si="69"/>
        <v>4.215999718933312E-3</v>
      </c>
      <c r="AD182" s="7">
        <f t="shared" si="70"/>
        <v>3.3675051797994113E-2</v>
      </c>
      <c r="AE182" s="7">
        <v>0</v>
      </c>
      <c r="AF182" s="7">
        <f t="shared" si="72"/>
        <v>-4.8444545302063057E-3</v>
      </c>
      <c r="AG182" s="7">
        <v>0</v>
      </c>
      <c r="AH182" s="7">
        <f t="shared" si="73"/>
        <v>5.1975567915672248E-3</v>
      </c>
      <c r="AI182" s="7">
        <f t="shared" si="74"/>
        <v>1.289021227547793E-2</v>
      </c>
      <c r="AJ182" s="7">
        <f t="shared" si="75"/>
        <v>5.1975567915672248E-3</v>
      </c>
      <c r="AK182" s="7">
        <f t="shared" si="76"/>
        <v>1.3435452364816561E-2</v>
      </c>
      <c r="AL182" s="7">
        <f t="shared" si="77"/>
        <v>4.0958107495613445E-3</v>
      </c>
      <c r="AM182" s="7">
        <f t="shared" si="78"/>
        <v>-6.1101444583821912E-3</v>
      </c>
      <c r="AN182" s="7">
        <f t="shared" si="79"/>
        <v>-2.2740193291643841E-3</v>
      </c>
      <c r="AU182" s="3"/>
      <c r="AV182" s="3"/>
      <c r="AW182" s="3"/>
      <c r="AX182" s="4">
        <v>39141</v>
      </c>
      <c r="AY182">
        <v>3025.7510000000002</v>
      </c>
      <c r="AZ182" s="6">
        <f t="shared" si="80"/>
        <v>3.3446671163747964E-2</v>
      </c>
      <c r="BA182" s="4">
        <v>39141</v>
      </c>
      <c r="BB182">
        <v>328.63</v>
      </c>
      <c r="BC182" s="6">
        <f t="shared" si="81"/>
        <v>-4.3902013266612451E-2</v>
      </c>
      <c r="BF182" s="6" t="e">
        <f t="shared" si="82"/>
        <v>#DIV/0!</v>
      </c>
      <c r="BG182" s="4">
        <v>39141</v>
      </c>
      <c r="BH182">
        <v>571.66</v>
      </c>
      <c r="BI182" s="6">
        <f t="shared" si="83"/>
        <v>4.215999718933312E-3</v>
      </c>
      <c r="BJ182" s="4">
        <v>39141</v>
      </c>
      <c r="BK182">
        <v>325.28100000000001</v>
      </c>
      <c r="BL182" s="6">
        <f t="shared" si="84"/>
        <v>3.3675051797994113E-2</v>
      </c>
      <c r="BO182" s="6" t="e">
        <f t="shared" si="85"/>
        <v>#DIV/0!</v>
      </c>
      <c r="BP182" s="4">
        <v>39141</v>
      </c>
      <c r="BQ182">
        <v>100.86199999999999</v>
      </c>
      <c r="BR182" s="6">
        <f t="shared" si="86"/>
        <v>-4.8444545302063057E-3</v>
      </c>
      <c r="BU182" s="6" t="e">
        <f t="shared" si="87"/>
        <v>#DIV/0!</v>
      </c>
      <c r="BV182" s="4">
        <v>39113</v>
      </c>
      <c r="BW182">
        <v>129.61539999999999</v>
      </c>
      <c r="BX182" s="6">
        <f t="shared" si="88"/>
        <v>5.1975567915672248E-3</v>
      </c>
      <c r="BY182" s="4">
        <v>39113</v>
      </c>
      <c r="BZ182">
        <v>527.26</v>
      </c>
      <c r="CA182" s="6">
        <f t="shared" si="89"/>
        <v>1.289021227547793E-2</v>
      </c>
      <c r="CB182" s="4">
        <v>39113</v>
      </c>
      <c r="CC182">
        <v>129.61539999999999</v>
      </c>
      <c r="CD182" s="6">
        <f t="shared" si="90"/>
        <v>5.1975567915672248E-3</v>
      </c>
      <c r="CE182" s="4">
        <v>39141</v>
      </c>
      <c r="CF182">
        <v>208.45820000000001</v>
      </c>
      <c r="CG182" s="6">
        <f t="shared" si="91"/>
        <v>1.3435452364816561E-2</v>
      </c>
      <c r="CH182" s="4">
        <v>39141</v>
      </c>
      <c r="CI182">
        <v>133.142</v>
      </c>
      <c r="CJ182" s="6">
        <f t="shared" si="92"/>
        <v>4.0958107495613445E-3</v>
      </c>
      <c r="CK182" s="4">
        <v>39141</v>
      </c>
      <c r="CL182">
        <v>245.62</v>
      </c>
      <c r="CM182" s="6">
        <f t="shared" si="93"/>
        <v>-6.1101444583821912E-3</v>
      </c>
      <c r="CN182" s="4">
        <v>39141</v>
      </c>
      <c r="CO182">
        <v>105.3</v>
      </c>
      <c r="CP182" s="6">
        <f t="shared" si="94"/>
        <v>-2.2740193291643841E-3</v>
      </c>
    </row>
    <row r="183" spans="1:94" x14ac:dyDescent="0.35">
      <c r="A183" s="3">
        <v>39113</v>
      </c>
      <c r="B183" s="3"/>
      <c r="C183" s="3"/>
      <c r="D183" s="3"/>
      <c r="E183" s="3"/>
      <c r="F183" s="3"/>
      <c r="G183" s="3"/>
      <c r="H183" s="3"/>
      <c r="I183" s="3"/>
      <c r="Z183" s="7">
        <f t="shared" si="67"/>
        <v>4.0031160172950948E-2</v>
      </c>
      <c r="AA183" s="7">
        <f t="shared" si="68"/>
        <v>-3.7872638208537361E-2</v>
      </c>
      <c r="AB183" s="7">
        <v>0</v>
      </c>
      <c r="AC183" s="7">
        <f t="shared" si="69"/>
        <v>3.8738755177636294E-2</v>
      </c>
      <c r="AD183" s="7">
        <f t="shared" si="70"/>
        <v>2.1049413577986366E-3</v>
      </c>
      <c r="AE183" s="7">
        <v>0</v>
      </c>
      <c r="AF183" s="7">
        <f t="shared" si="72"/>
        <v>1.3529999999999945E-2</v>
      </c>
      <c r="AG183" s="7">
        <v>0</v>
      </c>
      <c r="AH183" s="7">
        <f t="shared" si="73"/>
        <v>1.9807704323054152E-2</v>
      </c>
      <c r="AI183" s="7">
        <f t="shared" si="74"/>
        <v>1.3591136553926249E-2</v>
      </c>
      <c r="AJ183" s="7">
        <f t="shared" si="75"/>
        <v>1.9807704323054152E-2</v>
      </c>
      <c r="AK183" s="7">
        <f t="shared" si="76"/>
        <v>1.4289180105406092E-2</v>
      </c>
      <c r="AL183" s="7">
        <f t="shared" si="77"/>
        <v>4.8134449094712987E-3</v>
      </c>
      <c r="AM183" s="7">
        <f t="shared" si="78"/>
        <v>1.1749774830099095E-2</v>
      </c>
      <c r="AN183" s="7">
        <f t="shared" si="79"/>
        <v>-3.7757221068528551E-3</v>
      </c>
      <c r="AU183" s="3"/>
      <c r="AV183" s="3"/>
      <c r="AW183" s="3"/>
      <c r="AX183" s="4">
        <v>39113</v>
      </c>
      <c r="AY183">
        <v>2927.8249999999998</v>
      </c>
      <c r="AZ183" s="6">
        <f t="shared" si="80"/>
        <v>4.0031160172950948E-2</v>
      </c>
      <c r="BA183" s="4">
        <v>39113</v>
      </c>
      <c r="BB183">
        <v>343.72</v>
      </c>
      <c r="BC183" s="6">
        <f t="shared" si="81"/>
        <v>-3.7872638208537361E-2</v>
      </c>
      <c r="BF183" s="6" t="e">
        <f t="shared" si="82"/>
        <v>#DIV/0!</v>
      </c>
      <c r="BG183" s="4">
        <v>39113</v>
      </c>
      <c r="BH183">
        <v>569.26</v>
      </c>
      <c r="BI183" s="6">
        <f t="shared" si="83"/>
        <v>3.8738755177636294E-2</v>
      </c>
      <c r="BJ183" s="4">
        <v>39113</v>
      </c>
      <c r="BK183">
        <v>314.68400000000003</v>
      </c>
      <c r="BL183" s="6">
        <f t="shared" si="84"/>
        <v>2.1049413577986366E-3</v>
      </c>
      <c r="BO183" s="6" t="e">
        <f t="shared" si="85"/>
        <v>#DIV/0!</v>
      </c>
      <c r="BP183" s="4">
        <v>39113</v>
      </c>
      <c r="BQ183">
        <v>101.35299999999999</v>
      </c>
      <c r="BR183" s="6">
        <f t="shared" si="86"/>
        <v>1.3529999999999945E-2</v>
      </c>
      <c r="BU183" s="6" t="e">
        <f t="shared" si="87"/>
        <v>#DIV/0!</v>
      </c>
      <c r="BV183" s="4">
        <v>39082</v>
      </c>
      <c r="BW183">
        <v>128.9452</v>
      </c>
      <c r="BX183" s="6">
        <f t="shared" si="88"/>
        <v>1.9807704323054152E-2</v>
      </c>
      <c r="BY183" s="4">
        <v>39082</v>
      </c>
      <c r="BZ183">
        <v>520.54999999999995</v>
      </c>
      <c r="CA183" s="6">
        <f t="shared" si="89"/>
        <v>1.3591136553926249E-2</v>
      </c>
      <c r="CB183" s="4">
        <v>39082</v>
      </c>
      <c r="CC183">
        <v>128.9452</v>
      </c>
      <c r="CD183" s="6">
        <f t="shared" si="90"/>
        <v>1.9807704323054152E-2</v>
      </c>
      <c r="CE183" s="4">
        <v>39113</v>
      </c>
      <c r="CF183">
        <v>205.69460000000001</v>
      </c>
      <c r="CG183" s="6">
        <f t="shared" si="91"/>
        <v>1.4289180105406092E-2</v>
      </c>
      <c r="CH183" s="4">
        <v>39113</v>
      </c>
      <c r="CI183">
        <v>132.59889999999999</v>
      </c>
      <c r="CJ183" s="6">
        <f t="shared" si="92"/>
        <v>4.8134449094712987E-3</v>
      </c>
      <c r="CK183" s="4">
        <v>39113</v>
      </c>
      <c r="CL183">
        <v>247.13</v>
      </c>
      <c r="CM183" s="6">
        <f t="shared" si="93"/>
        <v>1.1749774830099095E-2</v>
      </c>
      <c r="CN183" s="4">
        <v>39113</v>
      </c>
      <c r="CO183">
        <v>105.54</v>
      </c>
      <c r="CP183" s="6">
        <f t="shared" si="94"/>
        <v>-3.7757221068528551E-3</v>
      </c>
    </row>
    <row r="184" spans="1:94" x14ac:dyDescent="0.35">
      <c r="A184" s="3">
        <v>39082</v>
      </c>
      <c r="B184" s="3"/>
      <c r="C184" s="3"/>
      <c r="D184" s="3"/>
      <c r="E184" s="3"/>
      <c r="F184" s="3"/>
      <c r="G184" s="3"/>
      <c r="H184" s="3"/>
      <c r="I184" s="3"/>
      <c r="Z184" s="7">
        <f t="shared" si="67"/>
        <v>0.27607305232334123</v>
      </c>
      <c r="AA184" s="7">
        <f t="shared" si="68"/>
        <v>0.12640307731113626</v>
      </c>
      <c r="AB184" s="7">
        <v>0</v>
      </c>
      <c r="AC184" s="7">
        <f t="shared" si="69"/>
        <v>3.2713362353251577E-2</v>
      </c>
      <c r="AD184" s="7">
        <f t="shared" si="70"/>
        <v>-4.5928784104028564E-2</v>
      </c>
      <c r="AE184" s="7">
        <v>0</v>
      </c>
      <c r="AF184" s="7">
        <v>0</v>
      </c>
      <c r="AG184" s="7">
        <v>0</v>
      </c>
      <c r="AH184" s="7">
        <f t="shared" si="73"/>
        <v>3.2045134175735658E-2</v>
      </c>
      <c r="AI184" s="7">
        <f t="shared" si="74"/>
        <v>1.4359075646849771E-2</v>
      </c>
      <c r="AJ184" s="7">
        <f t="shared" si="75"/>
        <v>3.2045134175735658E-2</v>
      </c>
      <c r="AK184" s="7">
        <f t="shared" si="76"/>
        <v>2.6862914675864619E-2</v>
      </c>
      <c r="AL184" s="7">
        <f t="shared" si="77"/>
        <v>4.2349277665150757E-3</v>
      </c>
      <c r="AM184" s="7">
        <f t="shared" si="78"/>
        <v>3.3683864607295154E-3</v>
      </c>
      <c r="AN184" s="7">
        <f t="shared" si="79"/>
        <v>1.1940013372814978E-2</v>
      </c>
      <c r="AU184" s="3"/>
      <c r="AV184" s="3"/>
      <c r="AW184" s="3"/>
      <c r="AX184" s="4">
        <v>39080</v>
      </c>
      <c r="AY184">
        <v>2815.1320000000001</v>
      </c>
      <c r="AZ184" s="6">
        <f t="shared" si="80"/>
        <v>0.27607305232334123</v>
      </c>
      <c r="BA184" s="4">
        <v>39080</v>
      </c>
      <c r="BB184">
        <v>357.25</v>
      </c>
      <c r="BC184" s="6">
        <f t="shared" si="81"/>
        <v>0.12640307731113626</v>
      </c>
      <c r="BF184" s="6" t="e">
        <f t="shared" si="82"/>
        <v>#DIV/0!</v>
      </c>
      <c r="BG184" s="4">
        <v>39080</v>
      </c>
      <c r="BH184">
        <v>548.03</v>
      </c>
      <c r="BI184" s="6">
        <f t="shared" si="83"/>
        <v>3.2713362353251577E-2</v>
      </c>
      <c r="BJ184" s="4">
        <v>39080</v>
      </c>
      <c r="BK184">
        <v>314.02300000000002</v>
      </c>
      <c r="BL184" s="6">
        <f t="shared" si="84"/>
        <v>-4.5928784104028564E-2</v>
      </c>
      <c r="BO184" s="6" t="e">
        <f t="shared" si="85"/>
        <v>#DIV/0!</v>
      </c>
      <c r="BP184" s="4">
        <v>39080</v>
      </c>
      <c r="BQ184">
        <v>100</v>
      </c>
      <c r="BR184" s="6" t="e">
        <f t="shared" si="86"/>
        <v>#DIV/0!</v>
      </c>
      <c r="BU184" s="6" t="e">
        <f t="shared" si="87"/>
        <v>#DIV/0!</v>
      </c>
      <c r="BV184" s="4">
        <v>39051</v>
      </c>
      <c r="BW184">
        <v>126.44070000000001</v>
      </c>
      <c r="BX184" s="6">
        <f t="shared" si="88"/>
        <v>3.2045134175735658E-2</v>
      </c>
      <c r="BY184" s="4">
        <v>39051</v>
      </c>
      <c r="BZ184">
        <v>513.57000000000005</v>
      </c>
      <c r="CA184" s="6">
        <f t="shared" si="89"/>
        <v>1.4359075646849771E-2</v>
      </c>
      <c r="CB184" s="4">
        <v>39051</v>
      </c>
      <c r="CC184">
        <v>126.44070000000001</v>
      </c>
      <c r="CD184" s="6">
        <f t="shared" si="90"/>
        <v>3.2045134175735658E-2</v>
      </c>
      <c r="CE184" s="4">
        <v>39082</v>
      </c>
      <c r="CF184">
        <v>202.79679999999999</v>
      </c>
      <c r="CG184" s="6">
        <f t="shared" si="91"/>
        <v>2.6862914675864619E-2</v>
      </c>
      <c r="CH184" s="4">
        <v>39080</v>
      </c>
      <c r="CI184">
        <v>131.96369999999999</v>
      </c>
      <c r="CJ184" s="6">
        <f t="shared" si="92"/>
        <v>4.2349277665150757E-3</v>
      </c>
      <c r="CK184" s="4">
        <v>39082</v>
      </c>
      <c r="CL184">
        <v>244.26</v>
      </c>
      <c r="CM184" s="6">
        <f t="shared" si="93"/>
        <v>3.3683864607295154E-3</v>
      </c>
      <c r="CN184" s="4">
        <v>39082</v>
      </c>
      <c r="CO184">
        <v>105.94</v>
      </c>
      <c r="CP184" s="6">
        <f t="shared" si="94"/>
        <v>1.1940013372814978E-2</v>
      </c>
    </row>
    <row r="185" spans="1:94" x14ac:dyDescent="0.35">
      <c r="A185" s="3">
        <v>39051</v>
      </c>
      <c r="B185" s="3"/>
      <c r="C185" s="3"/>
      <c r="D185" s="3"/>
      <c r="E185" s="3"/>
      <c r="F185" s="3"/>
      <c r="G185" s="3"/>
      <c r="H185" s="3"/>
      <c r="I185" s="3"/>
      <c r="Z185" s="7">
        <f t="shared" si="67"/>
        <v>0.14235692899759431</v>
      </c>
      <c r="AA185" s="7">
        <f t="shared" si="68"/>
        <v>0.10701570680628281</v>
      </c>
      <c r="AB185" s="7">
        <v>0</v>
      </c>
      <c r="AC185" s="7">
        <f t="shared" si="69"/>
        <v>7.6846590909090795E-2</v>
      </c>
      <c r="AD185" s="7">
        <f t="shared" si="70"/>
        <v>5.4689127223438133E-2</v>
      </c>
      <c r="AE185" s="7">
        <v>0</v>
      </c>
      <c r="AF185" s="7">
        <v>0</v>
      </c>
      <c r="AG185" s="7">
        <v>0</v>
      </c>
      <c r="AH185" s="7">
        <f t="shared" si="73"/>
        <v>2.428732786722148E-2</v>
      </c>
      <c r="AI185" s="7">
        <f t="shared" si="74"/>
        <v>1.0820955118990609E-2</v>
      </c>
      <c r="AJ185" s="7">
        <f t="shared" si="75"/>
        <v>2.428732786722148E-2</v>
      </c>
      <c r="AK185" s="7">
        <f t="shared" si="76"/>
        <v>2.701235379402301E-2</v>
      </c>
      <c r="AL185" s="7">
        <f t="shared" si="77"/>
        <v>4.3803564972738941E-3</v>
      </c>
      <c r="AM185" s="7">
        <f t="shared" si="78"/>
        <v>2.7910315416121205E-2</v>
      </c>
      <c r="AN185" s="7">
        <f t="shared" si="79"/>
        <v>3.0660151384496806E-3</v>
      </c>
      <c r="AU185" s="3"/>
      <c r="AV185" s="3"/>
      <c r="AW185" s="3"/>
      <c r="AX185" s="4">
        <v>39051</v>
      </c>
      <c r="AY185">
        <v>2206.09</v>
      </c>
      <c r="AZ185" s="6">
        <f t="shared" si="80"/>
        <v>0.14235692899759431</v>
      </c>
      <c r="BA185" s="4">
        <v>39051</v>
      </c>
      <c r="BB185">
        <v>317.16000000000003</v>
      </c>
      <c r="BC185" s="6">
        <f t="shared" si="81"/>
        <v>0.10701570680628281</v>
      </c>
      <c r="BF185" s="6" t="e">
        <f t="shared" si="82"/>
        <v>#DIV/0!</v>
      </c>
      <c r="BG185" s="4">
        <v>39051</v>
      </c>
      <c r="BH185">
        <v>530.66999999999996</v>
      </c>
      <c r="BI185" s="6">
        <f t="shared" si="83"/>
        <v>7.6846590909090795E-2</v>
      </c>
      <c r="BJ185" s="4">
        <v>39051</v>
      </c>
      <c r="BK185">
        <v>329.14</v>
      </c>
      <c r="BL185" s="6">
        <f t="shared" si="84"/>
        <v>5.4689127223438133E-2</v>
      </c>
      <c r="BO185" s="6" t="e">
        <f t="shared" si="85"/>
        <v>#DIV/0!</v>
      </c>
      <c r="BR185" s="6" t="e">
        <f t="shared" si="86"/>
        <v>#DIV/0!</v>
      </c>
      <c r="BU185" s="6" t="e">
        <f t="shared" si="87"/>
        <v>#DIV/0!</v>
      </c>
      <c r="BV185" s="4">
        <v>39021</v>
      </c>
      <c r="BW185">
        <v>122.5147</v>
      </c>
      <c r="BX185" s="6">
        <f t="shared" si="88"/>
        <v>2.428732786722148E-2</v>
      </c>
      <c r="BY185" s="4">
        <v>39021</v>
      </c>
      <c r="BZ185">
        <v>506.3</v>
      </c>
      <c r="CA185" s="6">
        <f t="shared" si="89"/>
        <v>1.0820955118990609E-2</v>
      </c>
      <c r="CB185" s="4">
        <v>39021</v>
      </c>
      <c r="CC185">
        <v>122.5147</v>
      </c>
      <c r="CD185" s="6">
        <f t="shared" si="90"/>
        <v>2.428732786722148E-2</v>
      </c>
      <c r="CE185" s="4">
        <v>39051</v>
      </c>
      <c r="CF185">
        <v>197.49160000000001</v>
      </c>
      <c r="CG185" s="6">
        <f t="shared" si="91"/>
        <v>2.701235379402301E-2</v>
      </c>
      <c r="CH185" s="4">
        <v>39051</v>
      </c>
      <c r="CI185">
        <v>131.40719999999999</v>
      </c>
      <c r="CJ185" s="6">
        <f t="shared" si="92"/>
        <v>4.3803564972738941E-3</v>
      </c>
      <c r="CK185" s="4">
        <v>39051</v>
      </c>
      <c r="CL185">
        <v>243.44</v>
      </c>
      <c r="CM185" s="6">
        <f t="shared" si="93"/>
        <v>2.7910315416121205E-2</v>
      </c>
      <c r="CN185" s="4">
        <v>39051</v>
      </c>
      <c r="CO185">
        <v>104.69</v>
      </c>
      <c r="CP185" s="6">
        <f t="shared" si="94"/>
        <v>3.0660151384496806E-3</v>
      </c>
    </row>
    <row r="186" spans="1:94" x14ac:dyDescent="0.35">
      <c r="A186" s="3">
        <v>39021</v>
      </c>
      <c r="B186" s="3"/>
      <c r="C186" s="3"/>
      <c r="D186" s="3"/>
      <c r="E186" s="3"/>
      <c r="F186" s="3"/>
      <c r="G186" s="3"/>
      <c r="H186" s="3"/>
      <c r="I186" s="3"/>
      <c r="Z186" s="7">
        <f t="shared" si="67"/>
        <v>4.9373149770256392E-2</v>
      </c>
      <c r="AA186" s="7">
        <f t="shared" si="68"/>
        <v>7.154879006620038E-2</v>
      </c>
      <c r="AB186" s="7">
        <v>0</v>
      </c>
      <c r="AC186" s="7">
        <f t="shared" si="69"/>
        <v>6.2962403744526649E-2</v>
      </c>
      <c r="AD186" s="7">
        <f t="shared" si="70"/>
        <v>4.7435725313821515E-2</v>
      </c>
      <c r="AE186" s="7">
        <v>0</v>
      </c>
      <c r="AF186" s="7">
        <v>0</v>
      </c>
      <c r="AG186" s="7">
        <v>0</v>
      </c>
      <c r="AH186" s="7">
        <f t="shared" si="73"/>
        <v>-2.8528101680756301E-3</v>
      </c>
      <c r="AI186" s="7">
        <f t="shared" si="74"/>
        <v>1.5974440894565511E-4</v>
      </c>
      <c r="AJ186" s="7">
        <f t="shared" si="75"/>
        <v>-2.8528101680756301E-3</v>
      </c>
      <c r="AK186" s="7">
        <f t="shared" si="76"/>
        <v>1.9288851478493966E-2</v>
      </c>
      <c r="AL186" s="7">
        <f t="shared" si="77"/>
        <v>4.6765178141541753E-3</v>
      </c>
      <c r="AM186" s="7">
        <f t="shared" si="78"/>
        <v>1.430468114266137E-2</v>
      </c>
      <c r="AN186" s="7">
        <f t="shared" si="79"/>
        <v>2.0161290322581408E-3</v>
      </c>
      <c r="AU186" s="3"/>
      <c r="AV186" s="3"/>
      <c r="AW186" s="3"/>
      <c r="AX186" s="4">
        <v>39021</v>
      </c>
      <c r="AY186">
        <v>1931.174</v>
      </c>
      <c r="AZ186" s="6">
        <f t="shared" si="80"/>
        <v>4.9373149770256392E-2</v>
      </c>
      <c r="BA186" s="4">
        <v>39021</v>
      </c>
      <c r="BB186">
        <v>286.5</v>
      </c>
      <c r="BC186" s="6">
        <f t="shared" si="81"/>
        <v>7.154879006620038E-2</v>
      </c>
      <c r="BF186" s="6" t="e">
        <f t="shared" si="82"/>
        <v>#DIV/0!</v>
      </c>
      <c r="BG186" s="4">
        <v>39021</v>
      </c>
      <c r="BH186">
        <v>492.8</v>
      </c>
      <c r="BI186" s="6">
        <f t="shared" si="83"/>
        <v>6.2962403744526649E-2</v>
      </c>
      <c r="BJ186" s="4">
        <v>39021</v>
      </c>
      <c r="BK186">
        <v>312.07299999999998</v>
      </c>
      <c r="BL186" s="6">
        <f t="shared" si="84"/>
        <v>4.7435725313821515E-2</v>
      </c>
      <c r="BO186" s="6" t="e">
        <f t="shared" si="85"/>
        <v>#DIV/0!</v>
      </c>
      <c r="BR186" s="6" t="e">
        <f t="shared" si="86"/>
        <v>#DIV/0!</v>
      </c>
      <c r="BU186" s="6" t="e">
        <f t="shared" si="87"/>
        <v>#DIV/0!</v>
      </c>
      <c r="BV186" s="4">
        <v>38990</v>
      </c>
      <c r="BW186">
        <v>119.6097</v>
      </c>
      <c r="BX186" s="6">
        <f t="shared" si="88"/>
        <v>-2.8528101680756301E-3</v>
      </c>
      <c r="BY186" s="4">
        <v>38990</v>
      </c>
      <c r="BZ186">
        <v>500.88</v>
      </c>
      <c r="CA186" s="6">
        <f t="shared" si="89"/>
        <v>1.5974440894565511E-4</v>
      </c>
      <c r="CB186" s="4">
        <v>38990</v>
      </c>
      <c r="CC186">
        <v>119.6097</v>
      </c>
      <c r="CD186" s="6">
        <f t="shared" si="90"/>
        <v>-2.8528101680756301E-3</v>
      </c>
      <c r="CE186" s="4">
        <v>39021</v>
      </c>
      <c r="CF186">
        <v>192.2972</v>
      </c>
      <c r="CG186" s="6">
        <f t="shared" si="91"/>
        <v>1.9288851478493966E-2</v>
      </c>
      <c r="CH186" s="4">
        <v>39021</v>
      </c>
      <c r="CI186">
        <v>130.83410000000001</v>
      </c>
      <c r="CJ186" s="6">
        <f t="shared" si="92"/>
        <v>4.6765178141541753E-3</v>
      </c>
      <c r="CK186" s="4">
        <v>39021</v>
      </c>
      <c r="CL186">
        <v>236.83</v>
      </c>
      <c r="CM186" s="6">
        <f t="shared" si="93"/>
        <v>1.430468114266137E-2</v>
      </c>
      <c r="CN186" s="4">
        <v>39021</v>
      </c>
      <c r="CO186">
        <v>104.37</v>
      </c>
      <c r="CP186" s="6">
        <f t="shared" si="94"/>
        <v>2.0161290322581408E-3</v>
      </c>
    </row>
    <row r="187" spans="1:94" x14ac:dyDescent="0.35">
      <c r="A187" s="3">
        <v>38990</v>
      </c>
      <c r="B187" s="3"/>
      <c r="C187" s="3"/>
      <c r="D187" s="3"/>
      <c r="E187" s="3"/>
      <c r="F187" s="3"/>
      <c r="G187" s="3"/>
      <c r="H187" s="3"/>
      <c r="I187" s="3"/>
      <c r="Z187" s="7">
        <f t="shared" si="67"/>
        <v>5.5400872507969982E-2</v>
      </c>
      <c r="AA187" s="7">
        <f t="shared" si="68"/>
        <v>1.8940548780487912E-2</v>
      </c>
      <c r="AB187" s="7">
        <v>0</v>
      </c>
      <c r="AC187" s="7">
        <f t="shared" si="69"/>
        <v>2.6617064151110606E-2</v>
      </c>
      <c r="AD187" s="7">
        <f t="shared" si="70"/>
        <v>-6.0212157247444234E-2</v>
      </c>
      <c r="AE187" s="7">
        <v>0</v>
      </c>
      <c r="AF187" s="7">
        <v>0</v>
      </c>
      <c r="AG187" s="7">
        <v>0</v>
      </c>
      <c r="AH187" s="7">
        <f t="shared" si="73"/>
        <v>1.3822247953582044E-2</v>
      </c>
      <c r="AI187" s="7">
        <f t="shared" si="74"/>
        <v>-7.7273627897760594E-3</v>
      </c>
      <c r="AJ187" s="7">
        <f t="shared" si="75"/>
        <v>1.3822247953582044E-2</v>
      </c>
      <c r="AK187" s="7">
        <f t="shared" si="76"/>
        <v>8.4391974744413394E-3</v>
      </c>
      <c r="AL187" s="7">
        <f t="shared" si="77"/>
        <v>4.2374972623993624E-3</v>
      </c>
      <c r="AM187" s="7">
        <f t="shared" si="78"/>
        <v>-6.1717885417552935E-3</v>
      </c>
      <c r="AN187" s="7">
        <f t="shared" si="79"/>
        <v>-1.167093652149164E-2</v>
      </c>
      <c r="AU187" s="3"/>
      <c r="AV187" s="3"/>
      <c r="AW187" s="3"/>
      <c r="AX187" s="4">
        <v>38989</v>
      </c>
      <c r="AY187">
        <v>1840.3119999999999</v>
      </c>
      <c r="AZ187" s="6">
        <f t="shared" si="80"/>
        <v>5.5400872507969982E-2</v>
      </c>
      <c r="BA187" s="4">
        <v>38989</v>
      </c>
      <c r="BB187">
        <v>267.37</v>
      </c>
      <c r="BC187" s="6">
        <f t="shared" si="81"/>
        <v>1.8940548780487912E-2</v>
      </c>
      <c r="BF187" s="6" t="e">
        <f t="shared" si="82"/>
        <v>#DIV/0!</v>
      </c>
      <c r="BG187" s="4">
        <v>38989</v>
      </c>
      <c r="BH187">
        <v>463.61</v>
      </c>
      <c r="BI187" s="6">
        <f t="shared" si="83"/>
        <v>2.6617064151110606E-2</v>
      </c>
      <c r="BJ187" s="4">
        <v>38989</v>
      </c>
      <c r="BK187">
        <v>297.94</v>
      </c>
      <c r="BL187" s="6">
        <f t="shared" si="84"/>
        <v>-6.0212157247444234E-2</v>
      </c>
      <c r="BO187" s="6" t="e">
        <f t="shared" si="85"/>
        <v>#DIV/0!</v>
      </c>
      <c r="BR187" s="6" t="e">
        <f t="shared" si="86"/>
        <v>#DIV/0!</v>
      </c>
      <c r="BU187" s="6" t="e">
        <f t="shared" si="87"/>
        <v>#DIV/0!</v>
      </c>
      <c r="BV187" s="4">
        <v>38960</v>
      </c>
      <c r="BW187">
        <v>119.95189999999999</v>
      </c>
      <c r="BX187" s="6">
        <f t="shared" si="88"/>
        <v>1.3822247953582044E-2</v>
      </c>
      <c r="BY187" s="4">
        <v>38960</v>
      </c>
      <c r="BZ187">
        <v>500.8</v>
      </c>
      <c r="CA187" s="6">
        <f t="shared" si="89"/>
        <v>-7.7273627897760594E-3</v>
      </c>
      <c r="CB187" s="4">
        <v>38960</v>
      </c>
      <c r="CC187">
        <v>119.95189999999999</v>
      </c>
      <c r="CD187" s="6">
        <f t="shared" si="90"/>
        <v>1.3822247953582044E-2</v>
      </c>
      <c r="CE187" s="4">
        <v>38990</v>
      </c>
      <c r="CF187">
        <v>188.65819999999999</v>
      </c>
      <c r="CG187" s="6">
        <f t="shared" si="91"/>
        <v>8.4391974744413394E-3</v>
      </c>
      <c r="CH187" s="4">
        <v>38989</v>
      </c>
      <c r="CI187">
        <v>130.2251</v>
      </c>
      <c r="CJ187" s="6">
        <f t="shared" si="92"/>
        <v>4.2374972623993624E-3</v>
      </c>
      <c r="CK187" s="4">
        <v>38990</v>
      </c>
      <c r="CL187">
        <v>233.49</v>
      </c>
      <c r="CM187" s="6">
        <f t="shared" si="93"/>
        <v>-6.1717885417552935E-3</v>
      </c>
      <c r="CN187" s="4">
        <v>38990</v>
      </c>
      <c r="CO187">
        <v>104.16</v>
      </c>
      <c r="CP187" s="6">
        <f t="shared" si="94"/>
        <v>-1.167093652149164E-2</v>
      </c>
    </row>
    <row r="188" spans="1:94" x14ac:dyDescent="0.35">
      <c r="A188" s="3">
        <v>38960</v>
      </c>
      <c r="B188" s="3"/>
      <c r="C188" s="3"/>
      <c r="D188" s="3"/>
      <c r="E188" s="3"/>
      <c r="F188" s="3"/>
      <c r="G188" s="3"/>
      <c r="H188" s="3"/>
      <c r="I188" s="3"/>
      <c r="Z188" s="7">
        <f t="shared" si="67"/>
        <v>2.8648269824546147E-2</v>
      </c>
      <c r="AA188" s="7">
        <f t="shared" si="68"/>
        <v>1.4302280633938883E-2</v>
      </c>
      <c r="AB188" s="7">
        <v>0</v>
      </c>
      <c r="AC188" s="7">
        <f t="shared" si="69"/>
        <v>2.3781455452278284E-2</v>
      </c>
      <c r="AD188" s="7">
        <f t="shared" si="70"/>
        <v>-3.6037350895916691E-2</v>
      </c>
      <c r="AE188" s="7">
        <v>0</v>
      </c>
      <c r="AF188" s="7">
        <v>0</v>
      </c>
      <c r="AG188" s="7">
        <v>0</v>
      </c>
      <c r="AH188" s="7">
        <f t="shared" si="73"/>
        <v>-1.1818684495996468E-3</v>
      </c>
      <c r="AI188" s="7">
        <f t="shared" si="74"/>
        <v>1.3637002671165398E-2</v>
      </c>
      <c r="AJ188" s="7">
        <f t="shared" si="75"/>
        <v>-1.1818684495996468E-3</v>
      </c>
      <c r="AK188" s="7">
        <f t="shared" si="76"/>
        <v>1.1633169864395903E-2</v>
      </c>
      <c r="AL188" s="7">
        <f t="shared" si="77"/>
        <v>4.5278102053510376E-3</v>
      </c>
      <c r="AM188" s="7">
        <f t="shared" si="78"/>
        <v>7.9800926720438696E-3</v>
      </c>
      <c r="AN188" s="7">
        <f t="shared" si="79"/>
        <v>-1.2647554806070774E-2</v>
      </c>
      <c r="AU188" s="3"/>
      <c r="AV188" s="3"/>
      <c r="AW188" s="3"/>
      <c r="AX188" s="4">
        <v>38960</v>
      </c>
      <c r="AY188">
        <v>1743.7090000000001</v>
      </c>
      <c r="AZ188" s="6">
        <f t="shared" si="80"/>
        <v>2.8648269824546147E-2</v>
      </c>
      <c r="BA188" s="4">
        <v>38960</v>
      </c>
      <c r="BB188">
        <v>262.39999999999998</v>
      </c>
      <c r="BC188" s="6">
        <f t="shared" si="81"/>
        <v>1.4302280633938883E-2</v>
      </c>
      <c r="BF188" s="6" t="e">
        <f t="shared" si="82"/>
        <v>#DIV/0!</v>
      </c>
      <c r="BG188" s="4">
        <v>38960</v>
      </c>
      <c r="BH188">
        <v>451.59</v>
      </c>
      <c r="BI188" s="6">
        <f t="shared" si="83"/>
        <v>2.3781455452278284E-2</v>
      </c>
      <c r="BJ188" s="4">
        <v>38960</v>
      </c>
      <c r="BK188">
        <v>317.029</v>
      </c>
      <c r="BL188" s="6">
        <f t="shared" si="84"/>
        <v>-3.6037350895916691E-2</v>
      </c>
      <c r="BO188" s="6" t="e">
        <f t="shared" si="85"/>
        <v>#DIV/0!</v>
      </c>
      <c r="BR188" s="6" t="e">
        <f t="shared" si="86"/>
        <v>#DIV/0!</v>
      </c>
      <c r="BU188" s="6" t="e">
        <f t="shared" si="87"/>
        <v>#DIV/0!</v>
      </c>
      <c r="BV188" s="4">
        <v>38929</v>
      </c>
      <c r="BW188">
        <v>118.3165</v>
      </c>
      <c r="BX188" s="6">
        <f t="shared" si="88"/>
        <v>-1.1818684495996468E-3</v>
      </c>
      <c r="BY188" s="4">
        <v>38929</v>
      </c>
      <c r="BZ188">
        <v>504.7</v>
      </c>
      <c r="CA188" s="6">
        <f t="shared" si="89"/>
        <v>1.3637002671165398E-2</v>
      </c>
      <c r="CB188" s="4">
        <v>38929</v>
      </c>
      <c r="CC188">
        <v>118.3165</v>
      </c>
      <c r="CD188" s="6">
        <f t="shared" si="90"/>
        <v>-1.1818684495996468E-3</v>
      </c>
      <c r="CE188" s="4">
        <v>38960</v>
      </c>
      <c r="CF188">
        <v>187.07939999999999</v>
      </c>
      <c r="CG188" s="6">
        <f t="shared" si="91"/>
        <v>1.1633169864395903E-2</v>
      </c>
      <c r="CH188" s="4">
        <v>38960</v>
      </c>
      <c r="CI188">
        <v>129.6756</v>
      </c>
      <c r="CJ188" s="6">
        <f t="shared" si="92"/>
        <v>4.5278102053510376E-3</v>
      </c>
      <c r="CK188" s="4">
        <v>38960</v>
      </c>
      <c r="CL188">
        <v>234.94</v>
      </c>
      <c r="CM188" s="6">
        <f t="shared" si="93"/>
        <v>7.9800926720438696E-3</v>
      </c>
      <c r="CN188" s="4">
        <v>38960</v>
      </c>
      <c r="CO188">
        <v>105.39</v>
      </c>
      <c r="CP188" s="6">
        <f t="shared" si="94"/>
        <v>-1.2647554806070774E-2</v>
      </c>
    </row>
    <row r="189" spans="1:94" x14ac:dyDescent="0.35">
      <c r="A189" s="3">
        <v>38929</v>
      </c>
      <c r="B189" s="3"/>
      <c r="C189" s="3"/>
      <c r="D189" s="3"/>
      <c r="E189" s="3"/>
      <c r="F189" s="3"/>
      <c r="G189" s="3"/>
      <c r="H189" s="3"/>
      <c r="I189" s="3"/>
      <c r="Z189" s="7">
        <f t="shared" si="67"/>
        <v>-3.5787133787090523E-2</v>
      </c>
      <c r="AA189" s="7">
        <f t="shared" si="68"/>
        <v>3.824697997351207E-2</v>
      </c>
      <c r="AB189" s="7">
        <v>0</v>
      </c>
      <c r="AC189" s="7">
        <f t="shared" si="69"/>
        <v>2.4289429686048757E-2</v>
      </c>
      <c r="AD189" s="7">
        <f t="shared" si="70"/>
        <v>3.2100849829908441E-2</v>
      </c>
      <c r="AE189" s="7">
        <v>0</v>
      </c>
      <c r="AF189" s="7">
        <v>0</v>
      </c>
      <c r="AG189" s="7">
        <v>0</v>
      </c>
      <c r="AH189" s="7">
        <f t="shared" si="73"/>
        <v>-9.7084213219102607E-3</v>
      </c>
      <c r="AI189" s="7">
        <f t="shared" si="74"/>
        <v>4.3570347957640441E-3</v>
      </c>
      <c r="AJ189" s="7">
        <f t="shared" si="75"/>
        <v>-9.7084213219102607E-3</v>
      </c>
      <c r="AK189" s="7">
        <f t="shared" si="76"/>
        <v>-6.1604390501863587E-3</v>
      </c>
      <c r="AL189" s="7">
        <f t="shared" si="77"/>
        <v>4.5101022087517392E-3</v>
      </c>
      <c r="AM189" s="7">
        <f t="shared" si="78"/>
        <v>-1.4085698574510317E-2</v>
      </c>
      <c r="AN189" s="7">
        <f t="shared" si="79"/>
        <v>-1.9635343618514068E-3</v>
      </c>
      <c r="AU189" s="3"/>
      <c r="AV189" s="3"/>
      <c r="AW189" s="3"/>
      <c r="AX189" s="4">
        <v>38929</v>
      </c>
      <c r="AY189">
        <v>1695.146</v>
      </c>
      <c r="AZ189" s="6">
        <f t="shared" si="80"/>
        <v>-3.5787133787090523E-2</v>
      </c>
      <c r="BA189" s="4">
        <v>38929</v>
      </c>
      <c r="BB189">
        <v>258.7</v>
      </c>
      <c r="BC189" s="6">
        <f t="shared" si="81"/>
        <v>3.824697997351207E-2</v>
      </c>
      <c r="BF189" s="6" t="e">
        <f t="shared" si="82"/>
        <v>#DIV/0!</v>
      </c>
      <c r="BG189" s="4">
        <v>38929</v>
      </c>
      <c r="BH189">
        <v>441.1</v>
      </c>
      <c r="BI189" s="6">
        <f t="shared" si="83"/>
        <v>2.4289429686048757E-2</v>
      </c>
      <c r="BJ189" s="4">
        <v>38929</v>
      </c>
      <c r="BK189">
        <v>328.88099999999997</v>
      </c>
      <c r="BL189" s="6">
        <f t="shared" si="84"/>
        <v>3.2100849829908441E-2</v>
      </c>
      <c r="BO189" s="6" t="e">
        <f t="shared" si="85"/>
        <v>#DIV/0!</v>
      </c>
      <c r="BR189" s="6" t="e">
        <f t="shared" si="86"/>
        <v>#DIV/0!</v>
      </c>
      <c r="BU189" s="6" t="e">
        <f t="shared" si="87"/>
        <v>#DIV/0!</v>
      </c>
      <c r="BV189" s="4">
        <v>38898</v>
      </c>
      <c r="BW189">
        <v>118.45650000000001</v>
      </c>
      <c r="BX189" s="6">
        <f t="shared" si="88"/>
        <v>-9.7084213219102607E-3</v>
      </c>
      <c r="BY189" s="4">
        <v>38898</v>
      </c>
      <c r="BZ189">
        <v>497.91</v>
      </c>
      <c r="CA189" s="6">
        <f t="shared" si="89"/>
        <v>4.3570347957640441E-3</v>
      </c>
      <c r="CB189" s="4">
        <v>38898</v>
      </c>
      <c r="CC189">
        <v>118.45650000000001</v>
      </c>
      <c r="CD189" s="6">
        <f t="shared" si="90"/>
        <v>-9.7084213219102607E-3</v>
      </c>
      <c r="CE189" s="4">
        <v>38929</v>
      </c>
      <c r="CF189">
        <v>184.9281</v>
      </c>
      <c r="CG189" s="6">
        <f t="shared" si="91"/>
        <v>-6.1604390501863587E-3</v>
      </c>
      <c r="CH189" s="4">
        <v>38929</v>
      </c>
      <c r="CI189">
        <v>129.09110000000001</v>
      </c>
      <c r="CJ189" s="6">
        <f t="shared" si="92"/>
        <v>4.5101022087517392E-3</v>
      </c>
      <c r="CK189" s="4">
        <v>38929</v>
      </c>
      <c r="CL189">
        <v>233.08</v>
      </c>
      <c r="CM189" s="6">
        <f t="shared" si="93"/>
        <v>-1.4085698574510317E-2</v>
      </c>
      <c r="CN189" s="4">
        <v>38929</v>
      </c>
      <c r="CO189">
        <v>106.74</v>
      </c>
      <c r="CP189" s="6">
        <f t="shared" si="94"/>
        <v>-1.9635343618514068E-3</v>
      </c>
    </row>
    <row r="190" spans="1:94" x14ac:dyDescent="0.35">
      <c r="A190" s="3">
        <v>38898</v>
      </c>
      <c r="B190" s="3"/>
      <c r="C190" s="3"/>
      <c r="D190" s="3"/>
      <c r="E190" s="3"/>
      <c r="F190" s="3"/>
      <c r="G190" s="3"/>
      <c r="H190" s="3"/>
      <c r="I190" s="3"/>
      <c r="Z190" s="7">
        <f t="shared" si="67"/>
        <v>1.9559424357795823E-2</v>
      </c>
      <c r="AA190" s="7">
        <f t="shared" si="68"/>
        <v>2.7123953996454859E-2</v>
      </c>
      <c r="AB190" s="7">
        <v>0</v>
      </c>
      <c r="AC190" s="7">
        <f t="shared" si="69"/>
        <v>-7.14713883893582E-3</v>
      </c>
      <c r="AD190" s="7">
        <f t="shared" si="70"/>
        <v>-1.5536902073337628E-2</v>
      </c>
      <c r="AE190" s="7">
        <v>0</v>
      </c>
      <c r="AF190" s="7">
        <v>0</v>
      </c>
      <c r="AG190" s="7">
        <v>0</v>
      </c>
      <c r="AH190" s="7">
        <f t="shared" si="73"/>
        <v>-3.0984441351688933E-2</v>
      </c>
      <c r="AI190" s="7">
        <f t="shared" si="74"/>
        <v>-5.9951076713317744E-3</v>
      </c>
      <c r="AJ190" s="7">
        <f t="shared" si="75"/>
        <v>-3.0984441351688933E-2</v>
      </c>
      <c r="AK190" s="7">
        <f t="shared" si="76"/>
        <v>-7.7090443686007523E-3</v>
      </c>
      <c r="AL190" s="7">
        <f t="shared" si="77"/>
        <v>4.1671159619373552E-3</v>
      </c>
      <c r="AM190" s="7">
        <f t="shared" si="78"/>
        <v>-6.9727391103456826E-3</v>
      </c>
      <c r="AN190" s="7">
        <f t="shared" si="79"/>
        <v>-2.4979487647005149E-2</v>
      </c>
      <c r="AU190" s="3"/>
      <c r="AV190" s="3"/>
      <c r="AW190" s="3"/>
      <c r="AX190" s="4">
        <v>38898</v>
      </c>
      <c r="AY190">
        <v>1758.0619999999999</v>
      </c>
      <c r="AZ190" s="6">
        <f t="shared" si="80"/>
        <v>1.9559424357795823E-2</v>
      </c>
      <c r="BA190" s="4">
        <v>38898</v>
      </c>
      <c r="BB190">
        <v>249.17</v>
      </c>
      <c r="BC190" s="6">
        <f t="shared" si="81"/>
        <v>2.7123953996454859E-2</v>
      </c>
      <c r="BF190" s="6" t="e">
        <f t="shared" si="82"/>
        <v>#DIV/0!</v>
      </c>
      <c r="BG190" s="4">
        <v>38898</v>
      </c>
      <c r="BH190">
        <v>430.64</v>
      </c>
      <c r="BI190" s="6">
        <f t="shared" si="83"/>
        <v>-7.14713883893582E-3</v>
      </c>
      <c r="BJ190" s="4">
        <v>38898</v>
      </c>
      <c r="BK190">
        <v>318.65199999999999</v>
      </c>
      <c r="BL190" s="6">
        <f t="shared" si="84"/>
        <v>-1.5536902073337628E-2</v>
      </c>
      <c r="BO190" s="6" t="e">
        <f t="shared" si="85"/>
        <v>#DIV/0!</v>
      </c>
      <c r="BR190" s="6" t="e">
        <f t="shared" si="86"/>
        <v>#DIV/0!</v>
      </c>
      <c r="BU190" s="6" t="e">
        <f t="shared" si="87"/>
        <v>#DIV/0!</v>
      </c>
      <c r="BV190" s="4">
        <v>38868</v>
      </c>
      <c r="BW190">
        <v>119.6178</v>
      </c>
      <c r="BX190" s="6">
        <f t="shared" si="88"/>
        <v>-3.0984441351688933E-2</v>
      </c>
      <c r="BY190" s="4">
        <v>38868</v>
      </c>
      <c r="BZ190">
        <v>495.75</v>
      </c>
      <c r="CA190" s="6">
        <f t="shared" si="89"/>
        <v>-5.9951076713317744E-3</v>
      </c>
      <c r="CB190" s="4">
        <v>38868</v>
      </c>
      <c r="CC190">
        <v>119.6178</v>
      </c>
      <c r="CD190" s="6">
        <f t="shared" si="90"/>
        <v>-3.0984441351688933E-2</v>
      </c>
      <c r="CE190" s="4">
        <v>38898</v>
      </c>
      <c r="CF190">
        <v>186.0744</v>
      </c>
      <c r="CG190" s="6">
        <f t="shared" si="91"/>
        <v>-7.7090443686007523E-3</v>
      </c>
      <c r="CH190" s="4">
        <v>38898</v>
      </c>
      <c r="CI190">
        <v>128.51150000000001</v>
      </c>
      <c r="CJ190" s="6">
        <f t="shared" si="92"/>
        <v>4.1671159619373552E-3</v>
      </c>
      <c r="CK190" s="4">
        <v>38898</v>
      </c>
      <c r="CL190">
        <v>236.41</v>
      </c>
      <c r="CM190" s="6">
        <f t="shared" si="93"/>
        <v>-6.9727391103456826E-3</v>
      </c>
      <c r="CN190" s="4">
        <v>38898</v>
      </c>
      <c r="CO190">
        <v>106.95</v>
      </c>
      <c r="CP190" s="6">
        <f t="shared" si="94"/>
        <v>-2.4979487647005149E-2</v>
      </c>
    </row>
    <row r="191" spans="1:94" x14ac:dyDescent="0.35">
      <c r="A191" s="3">
        <v>38868</v>
      </c>
      <c r="B191" s="3"/>
      <c r="C191" s="3"/>
      <c r="D191" s="3"/>
      <c r="E191" s="3"/>
      <c r="F191" s="3"/>
      <c r="G191" s="3"/>
      <c r="H191" s="3"/>
      <c r="I191" s="3"/>
      <c r="Z191" s="7">
        <f t="shared" si="67"/>
        <v>0.1406519769003314</v>
      </c>
      <c r="AA191" s="7">
        <f t="shared" si="68"/>
        <v>-5.7060675554864458E-2</v>
      </c>
      <c r="AB191" s="7">
        <v>0</v>
      </c>
      <c r="AC191" s="7">
        <f t="shared" si="69"/>
        <v>-7.9245122805527812E-2</v>
      </c>
      <c r="AD191" s="7">
        <f t="shared" si="70"/>
        <v>9.5660201987436844E-3</v>
      </c>
      <c r="AE191" s="7">
        <v>0</v>
      </c>
      <c r="AF191" s="7">
        <v>0</v>
      </c>
      <c r="AG191" s="7">
        <v>0</v>
      </c>
      <c r="AH191" s="7">
        <f t="shared" si="73"/>
        <v>3.3146359876199072E-2</v>
      </c>
      <c r="AI191" s="7">
        <f t="shared" si="74"/>
        <v>2.8626820113022304E-2</v>
      </c>
      <c r="AJ191" s="7">
        <f t="shared" si="75"/>
        <v>3.3146359876199072E-2</v>
      </c>
      <c r="AK191" s="7">
        <f t="shared" si="76"/>
        <v>-2.3069256741796353E-2</v>
      </c>
      <c r="AL191" s="7">
        <f t="shared" si="77"/>
        <v>4.5289997268471421E-3</v>
      </c>
      <c r="AM191" s="7">
        <f t="shared" si="78"/>
        <v>-2.4721360931869748E-3</v>
      </c>
      <c r="AN191" s="7">
        <f t="shared" si="79"/>
        <v>-1.1979823455233277E-2</v>
      </c>
      <c r="AU191" s="3"/>
      <c r="AV191" s="3"/>
      <c r="AW191" s="3"/>
      <c r="AX191" s="4">
        <v>38868</v>
      </c>
      <c r="AY191">
        <v>1724.335</v>
      </c>
      <c r="AZ191" s="6">
        <f t="shared" si="80"/>
        <v>0.1406519769003314</v>
      </c>
      <c r="BA191" s="4">
        <v>38868</v>
      </c>
      <c r="BB191">
        <v>242.59</v>
      </c>
      <c r="BC191" s="6">
        <f t="shared" si="81"/>
        <v>-5.7060675554864458E-2</v>
      </c>
      <c r="BF191" s="6" t="e">
        <f t="shared" si="82"/>
        <v>#DIV/0!</v>
      </c>
      <c r="BG191" s="4">
        <v>38868</v>
      </c>
      <c r="BH191">
        <v>433.74</v>
      </c>
      <c r="BI191" s="6">
        <f t="shared" si="83"/>
        <v>-7.9245122805527812E-2</v>
      </c>
      <c r="BJ191" s="4">
        <v>38868</v>
      </c>
      <c r="BK191">
        <v>323.68099999999998</v>
      </c>
      <c r="BL191" s="6">
        <f t="shared" si="84"/>
        <v>9.5660201987436844E-3</v>
      </c>
      <c r="BO191" s="6" t="e">
        <f t="shared" si="85"/>
        <v>#DIV/0!</v>
      </c>
      <c r="BR191" s="6" t="e">
        <f t="shared" si="86"/>
        <v>#DIV/0!</v>
      </c>
      <c r="BU191" s="6" t="e">
        <f t="shared" si="87"/>
        <v>#DIV/0!</v>
      </c>
      <c r="BV191" s="4">
        <v>38837</v>
      </c>
      <c r="BW191">
        <v>123.4426</v>
      </c>
      <c r="BX191" s="6">
        <f t="shared" si="88"/>
        <v>3.3146359876199072E-2</v>
      </c>
      <c r="BY191" s="4">
        <v>38837</v>
      </c>
      <c r="BZ191">
        <v>498.74</v>
      </c>
      <c r="CA191" s="6">
        <f t="shared" si="89"/>
        <v>2.8626820113022304E-2</v>
      </c>
      <c r="CB191" s="4">
        <v>38837</v>
      </c>
      <c r="CC191">
        <v>123.4426</v>
      </c>
      <c r="CD191" s="6">
        <f t="shared" si="90"/>
        <v>3.3146359876199072E-2</v>
      </c>
      <c r="CE191" s="4">
        <v>38868</v>
      </c>
      <c r="CF191">
        <v>187.52</v>
      </c>
      <c r="CG191" s="6">
        <f t="shared" si="91"/>
        <v>-2.3069256741796353E-2</v>
      </c>
      <c r="CH191" s="4">
        <v>38868</v>
      </c>
      <c r="CI191">
        <v>127.9782</v>
      </c>
      <c r="CJ191" s="6">
        <f t="shared" si="92"/>
        <v>4.5289997268471421E-3</v>
      </c>
      <c r="CK191" s="4">
        <v>38868</v>
      </c>
      <c r="CL191">
        <v>238.07</v>
      </c>
      <c r="CM191" s="6">
        <f t="shared" si="93"/>
        <v>-2.4721360931869748E-3</v>
      </c>
      <c r="CN191" s="4">
        <v>38868</v>
      </c>
      <c r="CO191">
        <v>109.69</v>
      </c>
      <c r="CP191" s="6">
        <f t="shared" si="94"/>
        <v>-1.1979823455233277E-2</v>
      </c>
    </row>
    <row r="192" spans="1:94" x14ac:dyDescent="0.35">
      <c r="A192" s="3">
        <v>38837</v>
      </c>
      <c r="B192" s="3"/>
      <c r="C192" s="3"/>
      <c r="D192" s="3"/>
      <c r="E192" s="3"/>
      <c r="F192" s="3"/>
      <c r="G192" s="3"/>
      <c r="H192" s="3"/>
      <c r="I192" s="3"/>
      <c r="Z192" s="7">
        <f t="shared" si="67"/>
        <v>0.11046876354378012</v>
      </c>
      <c r="AA192" s="7">
        <f t="shared" si="68"/>
        <v>4.9867374005304915E-2</v>
      </c>
      <c r="AB192" s="7">
        <v>0</v>
      </c>
      <c r="AC192" s="7">
        <f t="shared" si="69"/>
        <v>6.6831234713289223E-2</v>
      </c>
      <c r="AD192" s="7">
        <f t="shared" si="70"/>
        <v>6.7798585878097659E-2</v>
      </c>
      <c r="AE192" s="7">
        <v>0</v>
      </c>
      <c r="AF192" s="7">
        <v>0</v>
      </c>
      <c r="AG192" s="7">
        <v>0</v>
      </c>
      <c r="AH192" s="7">
        <f t="shared" si="73"/>
        <v>2.5150384939112501E-2</v>
      </c>
      <c r="AI192" s="7">
        <f t="shared" si="74"/>
        <v>1.0630315157578837E-2</v>
      </c>
      <c r="AJ192" s="7">
        <f t="shared" si="75"/>
        <v>2.5150384939112501E-2</v>
      </c>
      <c r="AK192" s="7">
        <f t="shared" si="76"/>
        <v>1.9373330125687798E-2</v>
      </c>
      <c r="AL192" s="7">
        <f t="shared" si="77"/>
        <v>3.7320517618326054E-3</v>
      </c>
      <c r="AM192" s="7">
        <f t="shared" si="78"/>
        <v>3.918836540973613E-2</v>
      </c>
      <c r="AN192" s="7">
        <f t="shared" si="79"/>
        <v>2.9106414534668158E-2</v>
      </c>
      <c r="AU192" s="3"/>
      <c r="AV192" s="3"/>
      <c r="AW192" s="3"/>
      <c r="AX192" s="4">
        <v>38835</v>
      </c>
      <c r="AY192">
        <v>1511.71</v>
      </c>
      <c r="AZ192" s="6">
        <f t="shared" si="80"/>
        <v>0.11046876354378012</v>
      </c>
      <c r="BA192" s="4">
        <v>38835</v>
      </c>
      <c r="BB192">
        <v>257.27</v>
      </c>
      <c r="BC192" s="6">
        <f t="shared" si="81"/>
        <v>4.9867374005304915E-2</v>
      </c>
      <c r="BF192" s="6" t="e">
        <f t="shared" si="82"/>
        <v>#DIV/0!</v>
      </c>
      <c r="BG192" s="4">
        <v>38835</v>
      </c>
      <c r="BH192">
        <v>471.07</v>
      </c>
      <c r="BI192" s="6">
        <f t="shared" si="83"/>
        <v>6.6831234713289223E-2</v>
      </c>
      <c r="BJ192" s="4">
        <v>38835</v>
      </c>
      <c r="BK192">
        <v>320.61399999999998</v>
      </c>
      <c r="BL192" s="6">
        <f t="shared" si="84"/>
        <v>6.7798585878097659E-2</v>
      </c>
      <c r="BO192" s="6" t="e">
        <f t="shared" si="85"/>
        <v>#DIV/0!</v>
      </c>
      <c r="BR192" s="6" t="e">
        <f t="shared" si="86"/>
        <v>#DIV/0!</v>
      </c>
      <c r="BU192" s="6" t="e">
        <f t="shared" si="87"/>
        <v>#DIV/0!</v>
      </c>
      <c r="BV192" s="4">
        <v>38807</v>
      </c>
      <c r="BW192">
        <v>119.48220000000001</v>
      </c>
      <c r="BX192" s="6">
        <f t="shared" si="88"/>
        <v>2.5150384939112501E-2</v>
      </c>
      <c r="BY192" s="4">
        <v>38807</v>
      </c>
      <c r="BZ192">
        <v>484.86</v>
      </c>
      <c r="CA192" s="6">
        <f t="shared" si="89"/>
        <v>1.0630315157578837E-2</v>
      </c>
      <c r="CB192" s="4">
        <v>38807</v>
      </c>
      <c r="CC192">
        <v>119.48220000000001</v>
      </c>
      <c r="CD192" s="6">
        <f t="shared" si="90"/>
        <v>2.5150384939112501E-2</v>
      </c>
      <c r="CE192" s="4">
        <v>38837</v>
      </c>
      <c r="CF192">
        <v>191.94810000000001</v>
      </c>
      <c r="CG192" s="6">
        <f t="shared" si="91"/>
        <v>1.9373330125687798E-2</v>
      </c>
      <c r="CH192" s="4">
        <v>38835</v>
      </c>
      <c r="CI192">
        <v>127.4012</v>
      </c>
      <c r="CJ192" s="6">
        <f t="shared" si="92"/>
        <v>3.7320517618326054E-3</v>
      </c>
      <c r="CK192" s="4">
        <v>38837</v>
      </c>
      <c r="CL192">
        <v>238.66</v>
      </c>
      <c r="CM192" s="6">
        <f t="shared" si="93"/>
        <v>3.918836540973613E-2</v>
      </c>
      <c r="CN192" s="4">
        <v>38837</v>
      </c>
      <c r="CO192">
        <v>111.02</v>
      </c>
      <c r="CP192" s="6">
        <f t="shared" si="94"/>
        <v>2.9106414534668158E-2</v>
      </c>
    </row>
    <row r="193" spans="1:94" x14ac:dyDescent="0.35">
      <c r="A193" s="3">
        <v>38807</v>
      </c>
      <c r="B193" s="3"/>
      <c r="C193" s="3"/>
      <c r="D193" s="3"/>
      <c r="E193" s="3"/>
      <c r="F193" s="3"/>
      <c r="G193" s="3"/>
      <c r="H193" s="3"/>
      <c r="I193" s="3"/>
      <c r="Z193" s="7">
        <f t="shared" si="67"/>
        <v>-8.8804993042388336E-4</v>
      </c>
      <c r="AA193" s="7">
        <f t="shared" si="68"/>
        <v>4.6774882528833904E-2</v>
      </c>
      <c r="AB193" s="7">
        <v>0</v>
      </c>
      <c r="AC193" s="7">
        <f t="shared" si="69"/>
        <v>2.4358557973367976E-2</v>
      </c>
      <c r="AD193" s="7">
        <f t="shared" si="70"/>
        <v>2.2241968650842339E-2</v>
      </c>
      <c r="AE193" s="7">
        <v>0</v>
      </c>
      <c r="AF193" s="7">
        <v>0</v>
      </c>
      <c r="AG193" s="7">
        <v>0</v>
      </c>
      <c r="AH193" s="7">
        <f t="shared" si="73"/>
        <v>-2.5895672786865453E-3</v>
      </c>
      <c r="AI193" s="7">
        <f t="shared" si="74"/>
        <v>1.2280035447524989E-2</v>
      </c>
      <c r="AJ193" s="7">
        <f t="shared" si="75"/>
        <v>-2.5895672786865453E-3</v>
      </c>
      <c r="AK193" s="7">
        <f t="shared" si="76"/>
        <v>2.9775423763572766E-2</v>
      </c>
      <c r="AL193" s="7">
        <f t="shared" si="77"/>
        <v>3.9461008031409974E-3</v>
      </c>
      <c r="AM193" s="7">
        <f t="shared" si="78"/>
        <v>2.262000178110243E-2</v>
      </c>
      <c r="AN193" s="7">
        <f t="shared" si="79"/>
        <v>-1.8504811250925504E-3</v>
      </c>
      <c r="AU193" s="3"/>
      <c r="AV193" s="3"/>
      <c r="AW193" s="3"/>
      <c r="AX193" s="4">
        <v>38807</v>
      </c>
      <c r="AY193">
        <v>1361.326</v>
      </c>
      <c r="AZ193" s="6">
        <f t="shared" si="80"/>
        <v>-8.8804993042388336E-4</v>
      </c>
      <c r="BA193" s="4">
        <v>38807</v>
      </c>
      <c r="BB193">
        <v>245.05</v>
      </c>
      <c r="BC193" s="6">
        <f t="shared" si="81"/>
        <v>4.6774882528833904E-2</v>
      </c>
      <c r="BF193" s="6" t="e">
        <f t="shared" si="82"/>
        <v>#DIV/0!</v>
      </c>
      <c r="BG193" s="4">
        <v>38807</v>
      </c>
      <c r="BH193">
        <v>441.56</v>
      </c>
      <c r="BI193" s="6">
        <f t="shared" si="83"/>
        <v>2.4358557973367976E-2</v>
      </c>
      <c r="BJ193" s="4">
        <v>38807</v>
      </c>
      <c r="BK193">
        <v>300.25700000000001</v>
      </c>
      <c r="BL193" s="6">
        <f t="shared" si="84"/>
        <v>2.2241968650842339E-2</v>
      </c>
      <c r="BO193" s="6" t="e">
        <f t="shared" si="85"/>
        <v>#DIV/0!</v>
      </c>
      <c r="BR193" s="6" t="e">
        <f t="shared" si="86"/>
        <v>#DIV/0!</v>
      </c>
      <c r="BU193" s="6" t="e">
        <f t="shared" si="87"/>
        <v>#DIV/0!</v>
      </c>
      <c r="BV193" s="4">
        <v>38776</v>
      </c>
      <c r="BW193">
        <v>116.5509</v>
      </c>
      <c r="BX193" s="6">
        <f t="shared" si="88"/>
        <v>-2.5895672786865453E-3</v>
      </c>
      <c r="BY193" s="4">
        <v>38776</v>
      </c>
      <c r="BZ193">
        <v>479.76</v>
      </c>
      <c r="CA193" s="6">
        <f t="shared" si="89"/>
        <v>1.2280035447524989E-2</v>
      </c>
      <c r="CB193" s="4">
        <v>38776</v>
      </c>
      <c r="CC193">
        <v>116.5509</v>
      </c>
      <c r="CD193" s="6">
        <f t="shared" si="90"/>
        <v>-2.5895672786865453E-3</v>
      </c>
      <c r="CE193" s="4">
        <v>38807</v>
      </c>
      <c r="CF193">
        <v>188.30009999999999</v>
      </c>
      <c r="CG193" s="6">
        <f t="shared" si="91"/>
        <v>2.9775423763572766E-2</v>
      </c>
      <c r="CH193" s="4">
        <v>38807</v>
      </c>
      <c r="CI193">
        <v>126.92749999999999</v>
      </c>
      <c r="CJ193" s="6">
        <f t="shared" si="92"/>
        <v>3.9461008031409974E-3</v>
      </c>
      <c r="CK193" s="4">
        <v>38807</v>
      </c>
      <c r="CL193">
        <v>229.66</v>
      </c>
      <c r="CM193" s="6">
        <f t="shared" si="93"/>
        <v>2.262000178110243E-2</v>
      </c>
      <c r="CN193" s="4">
        <v>38807</v>
      </c>
      <c r="CO193">
        <v>107.88</v>
      </c>
      <c r="CP193" s="6">
        <f t="shared" si="94"/>
        <v>-1.8504811250925504E-3</v>
      </c>
    </row>
    <row r="194" spans="1:94" x14ac:dyDescent="0.35">
      <c r="A194" s="3">
        <v>38776</v>
      </c>
      <c r="B194" s="3"/>
      <c r="C194" s="3"/>
      <c r="D194" s="3"/>
      <c r="E194" s="3"/>
      <c r="F194" s="3"/>
      <c r="G194" s="3"/>
      <c r="H194" s="3"/>
      <c r="I194" s="3"/>
      <c r="Z194" s="7">
        <f t="shared" si="67"/>
        <v>3.3078097124213987E-2</v>
      </c>
      <c r="AA194" s="7">
        <f t="shared" si="68"/>
        <v>-7.8406442042805446E-3</v>
      </c>
      <c r="AB194" s="7">
        <v>0</v>
      </c>
      <c r="AC194" s="7">
        <f t="shared" si="69"/>
        <v>1.5405634599076653E-2</v>
      </c>
      <c r="AD194" s="7">
        <f t="shared" si="70"/>
        <v>-6.2602923342056513E-2</v>
      </c>
      <c r="AE194" s="7">
        <v>0</v>
      </c>
      <c r="AF194" s="7">
        <v>0</v>
      </c>
      <c r="AG194" s="7">
        <v>0</v>
      </c>
      <c r="AH194" s="7">
        <f t="shared" si="73"/>
        <v>4.6354300982836154E-2</v>
      </c>
      <c r="AI194" s="7">
        <f t="shared" si="74"/>
        <v>3.3675027262813517E-2</v>
      </c>
      <c r="AJ194" s="7">
        <f t="shared" si="75"/>
        <v>4.6354300982836154E-2</v>
      </c>
      <c r="AK194" s="7">
        <f t="shared" si="76"/>
        <v>8.4016595330104859E-4</v>
      </c>
      <c r="AL194" s="7">
        <f t="shared" si="77"/>
        <v>3.4971584595358562E-3</v>
      </c>
      <c r="AM194" s="7">
        <f t="shared" si="78"/>
        <v>-6.6348195329087043E-3</v>
      </c>
      <c r="AN194" s="7">
        <f t="shared" si="79"/>
        <v>2.8764962419968662E-3</v>
      </c>
      <c r="AU194" s="3"/>
      <c r="AV194" s="3"/>
      <c r="AW194" s="3"/>
      <c r="AX194" s="4">
        <v>38776</v>
      </c>
      <c r="AY194">
        <v>1362.5360000000001</v>
      </c>
      <c r="AZ194" s="6">
        <f t="shared" si="80"/>
        <v>3.3078097124213987E-2</v>
      </c>
      <c r="BA194" s="4">
        <v>38776</v>
      </c>
      <c r="BB194">
        <v>234.1</v>
      </c>
      <c r="BC194" s="6">
        <f t="shared" si="81"/>
        <v>-7.8406442042805446E-3</v>
      </c>
      <c r="BF194" s="6" t="e">
        <f t="shared" si="82"/>
        <v>#DIV/0!</v>
      </c>
      <c r="BG194" s="4">
        <v>38776</v>
      </c>
      <c r="BH194">
        <v>431.06</v>
      </c>
      <c r="BI194" s="6">
        <f t="shared" si="83"/>
        <v>1.5405634599076653E-2</v>
      </c>
      <c r="BJ194" s="4">
        <v>38776</v>
      </c>
      <c r="BK194">
        <v>293.72399999999999</v>
      </c>
      <c r="BL194" s="6">
        <f t="shared" si="84"/>
        <v>-6.2602923342056513E-2</v>
      </c>
      <c r="BO194" s="6" t="e">
        <f t="shared" si="85"/>
        <v>#DIV/0!</v>
      </c>
      <c r="BR194" s="6" t="e">
        <f t="shared" si="86"/>
        <v>#DIV/0!</v>
      </c>
      <c r="BU194" s="6" t="e">
        <f t="shared" si="87"/>
        <v>#DIV/0!</v>
      </c>
      <c r="BV194" s="4">
        <v>38748</v>
      </c>
      <c r="BW194">
        <v>116.8535</v>
      </c>
      <c r="BX194" s="6">
        <f t="shared" si="88"/>
        <v>4.6354300982836154E-2</v>
      </c>
      <c r="BY194" s="4">
        <v>38748</v>
      </c>
      <c r="BZ194">
        <v>473.94</v>
      </c>
      <c r="CA194" s="6">
        <f t="shared" si="89"/>
        <v>3.3675027262813517E-2</v>
      </c>
      <c r="CB194" s="4">
        <v>38748</v>
      </c>
      <c r="CC194">
        <v>116.8535</v>
      </c>
      <c r="CD194" s="6">
        <f t="shared" si="90"/>
        <v>4.6354300982836154E-2</v>
      </c>
      <c r="CE194" s="4">
        <v>38776</v>
      </c>
      <c r="CF194">
        <v>182.85550000000001</v>
      </c>
      <c r="CG194" s="6">
        <f t="shared" si="91"/>
        <v>8.4016595330104859E-4</v>
      </c>
      <c r="CH194" s="4">
        <v>38776</v>
      </c>
      <c r="CI194">
        <v>126.4286</v>
      </c>
      <c r="CJ194" s="6">
        <f t="shared" si="92"/>
        <v>3.4971584595358562E-3</v>
      </c>
      <c r="CK194" s="4">
        <v>38776</v>
      </c>
      <c r="CL194">
        <v>224.58</v>
      </c>
      <c r="CM194" s="6">
        <f t="shared" si="93"/>
        <v>-6.6348195329087043E-3</v>
      </c>
      <c r="CN194" s="4">
        <v>38776</v>
      </c>
      <c r="CO194">
        <v>108.08</v>
      </c>
      <c r="CP194" s="6">
        <f t="shared" si="94"/>
        <v>2.8764962419968662E-3</v>
      </c>
    </row>
    <row r="195" spans="1:94" x14ac:dyDescent="0.35">
      <c r="A195" s="3">
        <v>38748</v>
      </c>
      <c r="B195" s="3"/>
      <c r="C195" s="3"/>
      <c r="D195" s="3"/>
      <c r="E195" s="3"/>
      <c r="F195" s="3"/>
      <c r="G195" s="3"/>
      <c r="H195" s="3"/>
      <c r="I195" s="3"/>
      <c r="Z195" s="7">
        <f t="shared" si="67"/>
        <v>8.0250366728941661E-2</v>
      </c>
      <c r="AA195" s="7">
        <f t="shared" si="68"/>
        <v>0.14655716993051168</v>
      </c>
      <c r="AB195" s="7">
        <v>0</v>
      </c>
      <c r="AC195" s="7">
        <f t="shared" si="69"/>
        <v>6.875456307746533E-2</v>
      </c>
      <c r="AD195" s="7">
        <f t="shared" si="70"/>
        <v>1.8495043068421903E-2</v>
      </c>
      <c r="AE195" s="7">
        <v>0</v>
      </c>
      <c r="AF195" s="7">
        <v>0</v>
      </c>
      <c r="AG195" s="7">
        <v>0</v>
      </c>
      <c r="AH195" s="7">
        <f t="shared" si="73"/>
        <v>3.3988915410098408E-2</v>
      </c>
      <c r="AI195" s="7">
        <f t="shared" si="74"/>
        <v>1.5841364794505323E-2</v>
      </c>
      <c r="AJ195" s="7">
        <f t="shared" si="75"/>
        <v>3.3988915410098408E-2</v>
      </c>
      <c r="AK195" s="7">
        <f t="shared" si="76"/>
        <v>3.3555391626652442E-2</v>
      </c>
      <c r="AL195" s="7">
        <f t="shared" si="77"/>
        <v>3.8004637043765398E-3</v>
      </c>
      <c r="AM195" s="7">
        <f t="shared" si="78"/>
        <v>2.2893855759659767E-2</v>
      </c>
      <c r="AN195" s="7">
        <f t="shared" si="79"/>
        <v>2.4332287805341721E-2</v>
      </c>
      <c r="AU195" s="3"/>
      <c r="AV195" s="3"/>
      <c r="AW195" s="3"/>
      <c r="AX195" s="4">
        <v>38748</v>
      </c>
      <c r="AY195">
        <v>1318.9090000000001</v>
      </c>
      <c r="AZ195" s="6">
        <f t="shared" si="80"/>
        <v>8.0250366728941661E-2</v>
      </c>
      <c r="BA195" s="4">
        <v>38748</v>
      </c>
      <c r="BB195">
        <v>235.95</v>
      </c>
      <c r="BC195" s="6">
        <f t="shared" si="81"/>
        <v>0.14655716993051168</v>
      </c>
      <c r="BF195" s="6" t="e">
        <f t="shared" si="82"/>
        <v>#DIV/0!</v>
      </c>
      <c r="BG195" s="4">
        <v>38748</v>
      </c>
      <c r="BH195">
        <v>424.52</v>
      </c>
      <c r="BI195" s="6">
        <f t="shared" si="83"/>
        <v>6.875456307746533E-2</v>
      </c>
      <c r="BJ195" s="4">
        <v>38748</v>
      </c>
      <c r="BK195">
        <v>313.33999999999997</v>
      </c>
      <c r="BL195" s="6">
        <f t="shared" si="84"/>
        <v>1.8495043068421903E-2</v>
      </c>
      <c r="BO195" s="6" t="e">
        <f t="shared" si="85"/>
        <v>#DIV/0!</v>
      </c>
      <c r="BR195" s="6" t="e">
        <f t="shared" si="86"/>
        <v>#DIV/0!</v>
      </c>
      <c r="BU195" s="6" t="e">
        <f t="shared" si="87"/>
        <v>#DIV/0!</v>
      </c>
      <c r="BV195" s="4">
        <v>38717</v>
      </c>
      <c r="BW195">
        <v>111.6768</v>
      </c>
      <c r="BX195" s="6">
        <f t="shared" si="88"/>
        <v>3.3988915410098408E-2</v>
      </c>
      <c r="BY195" s="4">
        <v>38717</v>
      </c>
      <c r="BZ195">
        <v>458.5</v>
      </c>
      <c r="CA195" s="6">
        <f t="shared" si="89"/>
        <v>1.5841364794505323E-2</v>
      </c>
      <c r="CB195" s="4">
        <v>38717</v>
      </c>
      <c r="CC195">
        <v>111.6768</v>
      </c>
      <c r="CD195" s="6">
        <f t="shared" si="90"/>
        <v>3.3988915410098408E-2</v>
      </c>
      <c r="CE195" s="4">
        <v>38748</v>
      </c>
      <c r="CF195">
        <v>182.702</v>
      </c>
      <c r="CG195" s="6">
        <f t="shared" si="91"/>
        <v>3.3555391626652442E-2</v>
      </c>
      <c r="CH195" s="4">
        <v>38748</v>
      </c>
      <c r="CI195">
        <v>125.988</v>
      </c>
      <c r="CJ195" s="6">
        <f t="shared" si="92"/>
        <v>3.8004637043765398E-3</v>
      </c>
      <c r="CK195" s="4">
        <v>38748</v>
      </c>
      <c r="CL195">
        <v>226.08</v>
      </c>
      <c r="CM195" s="6">
        <f t="shared" si="93"/>
        <v>2.2893855759659767E-2</v>
      </c>
      <c r="CN195" s="4">
        <v>38748</v>
      </c>
      <c r="CO195">
        <v>107.77</v>
      </c>
      <c r="CP195" s="6">
        <f t="shared" si="94"/>
        <v>2.4332287805341721E-2</v>
      </c>
    </row>
    <row r="196" spans="1:94" x14ac:dyDescent="0.35">
      <c r="A196" s="3">
        <v>38717</v>
      </c>
      <c r="B196" s="3"/>
      <c r="C196" s="3"/>
      <c r="D196" s="3"/>
      <c r="E196" s="3"/>
      <c r="F196" s="3"/>
      <c r="G196" s="3"/>
      <c r="H196" s="3"/>
      <c r="I196" s="3"/>
      <c r="Z196" s="7">
        <f t="shared" si="67"/>
        <v>5.6630373355788528E-2</v>
      </c>
      <c r="AA196" s="7">
        <f t="shared" si="68"/>
        <v>2.3525315826121506E-2</v>
      </c>
      <c r="AB196" s="7">
        <v>0</v>
      </c>
      <c r="AC196" s="7">
        <f t="shared" si="69"/>
        <v>4.2710138079487536E-2</v>
      </c>
      <c r="AD196" s="7">
        <f t="shared" si="70"/>
        <v>3.1883921863260611E-2</v>
      </c>
      <c r="AE196" s="7">
        <v>0</v>
      </c>
      <c r="AF196" s="7">
        <v>0</v>
      </c>
      <c r="AG196" s="7">
        <v>0</v>
      </c>
      <c r="AH196" s="7">
        <f t="shared" si="73"/>
        <v>2.3100947170093686E-2</v>
      </c>
      <c r="AI196" s="7">
        <f t="shared" si="74"/>
        <v>1.0794347524242605E-2</v>
      </c>
      <c r="AJ196" s="7">
        <f t="shared" si="75"/>
        <v>2.3100947170093686E-2</v>
      </c>
      <c r="AK196" s="7">
        <f t="shared" si="76"/>
        <v>4.5994790452397467E-2</v>
      </c>
      <c r="AL196" s="7">
        <f t="shared" si="77"/>
        <v>3.4698625646601496E-3</v>
      </c>
      <c r="AM196" s="7">
        <f t="shared" si="78"/>
        <v>7.2919515085225727E-3</v>
      </c>
      <c r="AN196" s="7">
        <f t="shared" si="79"/>
        <v>1.2121212121212033E-2</v>
      </c>
      <c r="AU196" s="3"/>
      <c r="AV196" s="3"/>
      <c r="AW196" s="3"/>
      <c r="AX196" s="4">
        <v>38716</v>
      </c>
      <c r="AY196">
        <v>1220.9290000000001</v>
      </c>
      <c r="AZ196" s="6">
        <f t="shared" si="80"/>
        <v>5.6630373355788528E-2</v>
      </c>
      <c r="BA196" s="4">
        <v>38716</v>
      </c>
      <c r="BB196">
        <v>205.79</v>
      </c>
      <c r="BC196" s="6">
        <f t="shared" si="81"/>
        <v>2.3525315826121506E-2</v>
      </c>
      <c r="BF196" s="6" t="e">
        <f t="shared" si="82"/>
        <v>#DIV/0!</v>
      </c>
      <c r="BG196" s="4">
        <v>38716</v>
      </c>
      <c r="BH196">
        <v>397.21</v>
      </c>
      <c r="BI196" s="6">
        <f t="shared" si="83"/>
        <v>4.2710138079487536E-2</v>
      </c>
      <c r="BJ196" s="4">
        <v>38716</v>
      </c>
      <c r="BK196">
        <v>307.64999999999998</v>
      </c>
      <c r="BL196" s="6">
        <f t="shared" si="84"/>
        <v>3.1883921863260611E-2</v>
      </c>
      <c r="BO196" s="6" t="e">
        <f t="shared" si="85"/>
        <v>#DIV/0!</v>
      </c>
      <c r="BR196" s="6" t="e">
        <f t="shared" si="86"/>
        <v>#DIV/0!</v>
      </c>
      <c r="BU196" s="6" t="e">
        <f t="shared" si="87"/>
        <v>#DIV/0!</v>
      </c>
      <c r="BV196" s="4">
        <v>38686</v>
      </c>
      <c r="BW196">
        <v>108.00579999999999</v>
      </c>
      <c r="BX196" s="6">
        <f t="shared" si="88"/>
        <v>2.3100947170093686E-2</v>
      </c>
      <c r="BY196" s="4">
        <v>38686</v>
      </c>
      <c r="BZ196">
        <v>451.35</v>
      </c>
      <c r="CA196" s="6">
        <f t="shared" si="89"/>
        <v>1.0794347524242605E-2</v>
      </c>
      <c r="CB196" s="4">
        <v>38686</v>
      </c>
      <c r="CC196">
        <v>108.00579999999999</v>
      </c>
      <c r="CD196" s="6">
        <f t="shared" si="90"/>
        <v>2.3100947170093686E-2</v>
      </c>
      <c r="CE196" s="4">
        <v>38717</v>
      </c>
      <c r="CF196">
        <v>176.7704</v>
      </c>
      <c r="CG196" s="6">
        <f t="shared" si="91"/>
        <v>4.5994790452397467E-2</v>
      </c>
      <c r="CH196" s="4">
        <v>38716</v>
      </c>
      <c r="CI196">
        <v>125.511</v>
      </c>
      <c r="CJ196" s="6">
        <f t="shared" si="92"/>
        <v>3.4698625646601496E-3</v>
      </c>
      <c r="CK196" s="4">
        <v>38717</v>
      </c>
      <c r="CL196">
        <v>221.02</v>
      </c>
      <c r="CM196" s="6">
        <f t="shared" si="93"/>
        <v>7.2919515085225727E-3</v>
      </c>
      <c r="CN196" s="4">
        <v>38717</v>
      </c>
      <c r="CO196">
        <v>105.21</v>
      </c>
      <c r="CP196" s="6">
        <f t="shared" si="94"/>
        <v>1.2121212121212033E-2</v>
      </c>
    </row>
    <row r="197" spans="1:94" x14ac:dyDescent="0.35">
      <c r="A197" s="3">
        <v>38686</v>
      </c>
      <c r="B197" s="3"/>
      <c r="C197" s="3"/>
      <c r="D197" s="3"/>
      <c r="E197" s="3"/>
      <c r="F197" s="3"/>
      <c r="G197" s="3"/>
      <c r="H197" s="3"/>
      <c r="I197" s="3"/>
      <c r="Z197" s="7">
        <f t="shared" si="67"/>
        <v>5.754289822627455E-3</v>
      </c>
      <c r="AA197" s="7">
        <f t="shared" si="68"/>
        <v>5.5821036601375808E-2</v>
      </c>
      <c r="AB197" s="7">
        <v>0</v>
      </c>
      <c r="AC197" s="7">
        <f t="shared" si="69"/>
        <v>2.2355814390381319E-2</v>
      </c>
      <c r="AD197" s="7">
        <f t="shared" si="70"/>
        <v>2.58258904551823E-3</v>
      </c>
      <c r="AE197" s="7">
        <v>0</v>
      </c>
      <c r="AF197" s="7">
        <v>0</v>
      </c>
      <c r="AG197" s="7">
        <v>0</v>
      </c>
      <c r="AH197" s="7">
        <f t="shared" si="73"/>
        <v>-2.5284034513482684E-2</v>
      </c>
      <c r="AI197" s="7">
        <f t="shared" si="74"/>
        <v>-8.6143735707467691E-3</v>
      </c>
      <c r="AJ197" s="7">
        <f t="shared" si="75"/>
        <v>-2.5284034513482684E-2</v>
      </c>
      <c r="AK197" s="7">
        <f t="shared" si="76"/>
        <v>2.9582994195255726E-2</v>
      </c>
      <c r="AL197" s="7">
        <f t="shared" si="77"/>
        <v>3.3370500798164367E-3</v>
      </c>
      <c r="AM197" s="7">
        <f t="shared" si="78"/>
        <v>3.4609581290079093E-2</v>
      </c>
      <c r="AN197" s="7">
        <f t="shared" si="79"/>
        <v>3.5049288061336212E-2</v>
      </c>
      <c r="AU197" s="3"/>
      <c r="AV197" s="3"/>
      <c r="AW197" s="3"/>
      <c r="AX197" s="4">
        <v>38686</v>
      </c>
      <c r="AY197">
        <v>1155.4929999999999</v>
      </c>
      <c r="AZ197" s="6">
        <f t="shared" si="80"/>
        <v>5.754289822627455E-3</v>
      </c>
      <c r="BA197" s="4">
        <v>38686</v>
      </c>
      <c r="BB197">
        <v>201.06</v>
      </c>
      <c r="BC197" s="6">
        <f t="shared" si="81"/>
        <v>5.5821036601375808E-2</v>
      </c>
      <c r="BF197" s="6" t="e">
        <f t="shared" si="82"/>
        <v>#DIV/0!</v>
      </c>
      <c r="BG197" s="4">
        <v>38686</v>
      </c>
      <c r="BH197">
        <v>380.94</v>
      </c>
      <c r="BI197" s="6">
        <f t="shared" si="83"/>
        <v>2.2355814390381319E-2</v>
      </c>
      <c r="BJ197" s="4">
        <v>38686</v>
      </c>
      <c r="BK197">
        <v>298.14400000000001</v>
      </c>
      <c r="BL197" s="6">
        <f t="shared" si="84"/>
        <v>2.58258904551823E-3</v>
      </c>
      <c r="BO197" s="6" t="e">
        <f t="shared" si="85"/>
        <v>#DIV/0!</v>
      </c>
      <c r="BR197" s="6" t="e">
        <f t="shared" si="86"/>
        <v>#DIV/0!</v>
      </c>
      <c r="BU197" s="6" t="e">
        <f t="shared" si="87"/>
        <v>#DIV/0!</v>
      </c>
      <c r="BV197" s="4">
        <v>38656</v>
      </c>
      <c r="BW197">
        <v>105.5671</v>
      </c>
      <c r="BX197" s="6">
        <f t="shared" si="88"/>
        <v>-2.5284034513482684E-2</v>
      </c>
      <c r="BY197" s="4">
        <v>38656</v>
      </c>
      <c r="BZ197">
        <v>446.53</v>
      </c>
      <c r="CA197" s="6">
        <f t="shared" si="89"/>
        <v>-8.6143735707467691E-3</v>
      </c>
      <c r="CB197" s="4">
        <v>38656</v>
      </c>
      <c r="CC197">
        <v>105.5671</v>
      </c>
      <c r="CD197" s="6">
        <f t="shared" si="90"/>
        <v>-2.5284034513482684E-2</v>
      </c>
      <c r="CE197" s="4">
        <v>38686</v>
      </c>
      <c r="CF197">
        <v>168.9974</v>
      </c>
      <c r="CG197" s="6">
        <f t="shared" si="91"/>
        <v>2.9582994195255726E-2</v>
      </c>
      <c r="CH197" s="4">
        <v>38686</v>
      </c>
      <c r="CI197">
        <v>125.077</v>
      </c>
      <c r="CJ197" s="6">
        <f t="shared" si="92"/>
        <v>3.3370500798164367E-3</v>
      </c>
      <c r="CK197" s="4">
        <v>38686</v>
      </c>
      <c r="CL197">
        <v>219.42</v>
      </c>
      <c r="CM197" s="6">
        <f t="shared" si="93"/>
        <v>3.4609581290079093E-2</v>
      </c>
      <c r="CN197" s="4">
        <v>38686</v>
      </c>
      <c r="CO197">
        <v>103.95</v>
      </c>
      <c r="CP197" s="6">
        <f t="shared" si="94"/>
        <v>3.5049288061336212E-2</v>
      </c>
    </row>
    <row r="198" spans="1:94" x14ac:dyDescent="0.35">
      <c r="A198" s="3">
        <v>38656</v>
      </c>
      <c r="B198" s="3"/>
      <c r="C198" s="3"/>
      <c r="D198" s="3"/>
      <c r="E198" s="3"/>
      <c r="F198" s="3"/>
      <c r="G198" s="3"/>
      <c r="H198" s="3"/>
      <c r="I198" s="3"/>
      <c r="Z198" s="7">
        <f t="shared" si="67"/>
        <v>-5.3645445499535399E-2</v>
      </c>
      <c r="AA198" s="7">
        <f t="shared" si="68"/>
        <v>-9.301771766050676E-2</v>
      </c>
      <c r="AB198" s="7">
        <v>0</v>
      </c>
      <c r="AC198" s="7">
        <f t="shared" si="69"/>
        <v>-3.6012728636845681E-2</v>
      </c>
      <c r="AD198" s="7">
        <f t="shared" si="70"/>
        <v>-6.2839566867097782E-2</v>
      </c>
      <c r="AE198" s="7">
        <v>0</v>
      </c>
      <c r="AF198" s="7">
        <v>0</v>
      </c>
      <c r="AG198" s="7">
        <v>0</v>
      </c>
      <c r="AH198" s="7">
        <f t="shared" si="73"/>
        <v>3.19320541074622E-2</v>
      </c>
      <c r="AI198" s="7">
        <f t="shared" si="74"/>
        <v>2.4264338017919714E-2</v>
      </c>
      <c r="AJ198" s="7">
        <f t="shared" si="75"/>
        <v>3.19320541074622E-2</v>
      </c>
      <c r="AK198" s="7">
        <f t="shared" si="76"/>
        <v>-1.1691716330470116E-2</v>
      </c>
      <c r="AL198" s="7">
        <f t="shared" si="77"/>
        <v>3.256977714610892E-3</v>
      </c>
      <c r="AM198" s="7">
        <f t="shared" si="78"/>
        <v>-2.3520556966788973E-3</v>
      </c>
      <c r="AN198" s="7">
        <f t="shared" si="79"/>
        <v>-2.3149499075965328E-2</v>
      </c>
      <c r="AU198" s="3"/>
      <c r="AV198" s="3"/>
      <c r="AW198" s="3"/>
      <c r="AX198" s="4">
        <v>38656</v>
      </c>
      <c r="AY198">
        <v>1148.8820000000001</v>
      </c>
      <c r="AZ198" s="6">
        <f t="shared" si="80"/>
        <v>-5.3645445499535399E-2</v>
      </c>
      <c r="BA198" s="4">
        <v>38656</v>
      </c>
      <c r="BB198">
        <v>190.43</v>
      </c>
      <c r="BC198" s="6">
        <f t="shared" si="81"/>
        <v>-9.301771766050676E-2</v>
      </c>
      <c r="BF198" s="6" t="e">
        <f t="shared" si="82"/>
        <v>#DIV/0!</v>
      </c>
      <c r="BG198" s="4">
        <v>38656</v>
      </c>
      <c r="BH198">
        <v>372.61</v>
      </c>
      <c r="BI198" s="6">
        <f t="shared" si="83"/>
        <v>-3.6012728636845681E-2</v>
      </c>
      <c r="BJ198" s="4">
        <v>38656</v>
      </c>
      <c r="BK198">
        <v>297.37599999999998</v>
      </c>
      <c r="BL198" s="6">
        <f t="shared" si="84"/>
        <v>-6.2839566867097782E-2</v>
      </c>
      <c r="BO198" s="6" t="e">
        <f t="shared" si="85"/>
        <v>#DIV/0!</v>
      </c>
      <c r="BR198" s="6" t="e">
        <f t="shared" si="86"/>
        <v>#DIV/0!</v>
      </c>
      <c r="BU198" s="6" t="e">
        <f t="shared" si="87"/>
        <v>#DIV/0!</v>
      </c>
      <c r="BV198" s="4">
        <v>38625</v>
      </c>
      <c r="BW198">
        <v>108.30549999999999</v>
      </c>
      <c r="BX198" s="6">
        <f t="shared" si="88"/>
        <v>3.19320541074622E-2</v>
      </c>
      <c r="BY198" s="4">
        <v>38625</v>
      </c>
      <c r="BZ198">
        <v>450.41</v>
      </c>
      <c r="CA198" s="6">
        <f t="shared" si="89"/>
        <v>2.4264338017919714E-2</v>
      </c>
      <c r="CB198" s="4">
        <v>38625</v>
      </c>
      <c r="CC198">
        <v>108.30549999999999</v>
      </c>
      <c r="CD198" s="6">
        <f t="shared" si="90"/>
        <v>3.19320541074622E-2</v>
      </c>
      <c r="CE198" s="4">
        <v>38656</v>
      </c>
      <c r="CF198">
        <v>164.14160000000001</v>
      </c>
      <c r="CG198" s="6">
        <f t="shared" si="91"/>
        <v>-1.1691716330470116E-2</v>
      </c>
      <c r="CH198" s="4">
        <v>38656</v>
      </c>
      <c r="CI198">
        <v>124.661</v>
      </c>
      <c r="CJ198" s="6">
        <f t="shared" si="92"/>
        <v>3.256977714610892E-3</v>
      </c>
      <c r="CK198" s="4">
        <v>38656</v>
      </c>
      <c r="CL198">
        <v>212.08</v>
      </c>
      <c r="CM198" s="6">
        <f t="shared" si="93"/>
        <v>-2.3520556966788973E-3</v>
      </c>
      <c r="CN198" s="4">
        <v>38656</v>
      </c>
      <c r="CO198">
        <v>100.43</v>
      </c>
      <c r="CP198" s="6">
        <f t="shared" si="94"/>
        <v>-2.3149499075965328E-2</v>
      </c>
    </row>
    <row r="199" spans="1:94" x14ac:dyDescent="0.35">
      <c r="A199" s="3">
        <v>38625</v>
      </c>
      <c r="B199" s="3"/>
      <c r="C199" s="3"/>
      <c r="D199" s="3"/>
      <c r="E199" s="3"/>
      <c r="F199" s="3"/>
      <c r="G199" s="3"/>
      <c r="H199" s="3"/>
      <c r="I199" s="3"/>
      <c r="Z199" s="7">
        <f t="shared" ref="Z199:Z262" si="95">AZ199</f>
        <v>-6.6693449870271109E-3</v>
      </c>
      <c r="AA199" s="7">
        <f t="shared" ref="AA199:AA262" si="96">BC199</f>
        <v>3.6583559614909882E-2</v>
      </c>
      <c r="AB199" s="7">
        <v>0</v>
      </c>
      <c r="AC199" s="7">
        <f t="shared" ref="AC199:AC262" si="97">BI199</f>
        <v>1.8792830785450701E-2</v>
      </c>
      <c r="AD199" s="7">
        <f t="shared" ref="AD199:AD262" si="98">BL199</f>
        <v>4.6525663816047579E-2</v>
      </c>
      <c r="AE199" s="7">
        <v>0</v>
      </c>
      <c r="AF199" s="7">
        <v>0</v>
      </c>
      <c r="AG199" s="7">
        <v>0</v>
      </c>
      <c r="AH199" s="7">
        <f t="shared" ref="AH199:AH262" si="99">BX199</f>
        <v>1.8148429474027342E-2</v>
      </c>
      <c r="AI199" s="7">
        <f t="shared" ref="AI199:AI262" si="100">CA199</f>
        <v>7.0766059773274522E-3</v>
      </c>
      <c r="AJ199" s="7">
        <f t="shared" ref="AJ199:AJ262" si="101">CD199</f>
        <v>1.8148429474027342E-2</v>
      </c>
      <c r="AK199" s="7">
        <f t="shared" ref="AK199:AK262" si="102">CG199</f>
        <v>3.3214220837553272E-2</v>
      </c>
      <c r="AL199" s="7">
        <f t="shared" ref="AL199:AL262" si="103">CJ199</f>
        <v>3.0149463848088099E-3</v>
      </c>
      <c r="AM199" s="7">
        <f t="shared" ref="AM199:AM262" si="104">CM199</f>
        <v>1.4992360580595946E-2</v>
      </c>
      <c r="AN199" s="7">
        <f t="shared" ref="AN199:AN262" si="105">CP199</f>
        <v>2.9747596153846142E-2</v>
      </c>
      <c r="AU199" s="3"/>
      <c r="AV199" s="3"/>
      <c r="AW199" s="3"/>
      <c r="AX199" s="4">
        <v>38625</v>
      </c>
      <c r="AY199">
        <v>1214.008</v>
      </c>
      <c r="AZ199" s="6">
        <f t="shared" ref="AZ199:AZ262" si="106">(AY199-AY200)/AY200</f>
        <v>-6.6693449870271109E-3</v>
      </c>
      <c r="BA199" s="4">
        <v>38625</v>
      </c>
      <c r="BB199">
        <v>209.96</v>
      </c>
      <c r="BC199" s="6">
        <f t="shared" ref="BC199:BC262" si="107">(BB199-BB200)/BB200</f>
        <v>3.6583559614909882E-2</v>
      </c>
      <c r="BF199" s="6" t="e">
        <f t="shared" ref="BF199:BF262" si="108">(BE199-BE200)/BE200</f>
        <v>#DIV/0!</v>
      </c>
      <c r="BG199" s="4">
        <v>38625</v>
      </c>
      <c r="BH199">
        <v>386.53</v>
      </c>
      <c r="BI199" s="6">
        <f t="shared" ref="BI199:BI262" si="109">(BH199-BH200)/BH200</f>
        <v>1.8792830785450701E-2</v>
      </c>
      <c r="BJ199" s="4">
        <v>38625</v>
      </c>
      <c r="BK199">
        <v>317.31599999999997</v>
      </c>
      <c r="BL199" s="6">
        <f t="shared" ref="BL199:BL262" si="110">(BK199-BK200)/BK200</f>
        <v>4.6525663816047579E-2</v>
      </c>
      <c r="BO199" s="6" t="e">
        <f t="shared" ref="BO199:BO262" si="111">(BN199-BN200)/BN200</f>
        <v>#DIV/0!</v>
      </c>
      <c r="BR199" s="6" t="e">
        <f t="shared" ref="BR199:BR262" si="112">(BQ199-BQ200)/BQ200</f>
        <v>#DIV/0!</v>
      </c>
      <c r="BU199" s="6" t="e">
        <f t="shared" ref="BU199:BU262" si="113">(BT199-BT200)/BT200</f>
        <v>#DIV/0!</v>
      </c>
      <c r="BV199" s="4">
        <v>38595</v>
      </c>
      <c r="BW199">
        <v>104.9541</v>
      </c>
      <c r="BX199" s="6">
        <f t="shared" ref="BX199:BX262" si="114">(BW199-BW200)/BW200</f>
        <v>1.8148429474027342E-2</v>
      </c>
      <c r="BY199" s="4">
        <v>38595</v>
      </c>
      <c r="BZ199">
        <v>439.74</v>
      </c>
      <c r="CA199" s="6">
        <f t="shared" ref="CA199:CA262" si="115">(BZ199-BZ200)/BZ200</f>
        <v>7.0766059773274522E-3</v>
      </c>
      <c r="CB199" s="4">
        <v>38595</v>
      </c>
      <c r="CC199">
        <v>104.9541</v>
      </c>
      <c r="CD199" s="6">
        <f t="shared" ref="CD199:CD262" si="116">(CC199-CC200)/CC200</f>
        <v>1.8148429474027342E-2</v>
      </c>
      <c r="CE199" s="4">
        <v>38625</v>
      </c>
      <c r="CF199">
        <v>166.08340000000001</v>
      </c>
      <c r="CG199" s="6">
        <f t="shared" ref="CG199:CG262" si="117">(CF199-CF200)/CF200</f>
        <v>3.3214220837553272E-2</v>
      </c>
      <c r="CH199" s="4">
        <v>38625</v>
      </c>
      <c r="CI199">
        <v>124.2563</v>
      </c>
      <c r="CJ199" s="6">
        <f t="shared" ref="CJ199:CJ262" si="118">(CI199-CI200)/CI200</f>
        <v>3.0149463848088099E-3</v>
      </c>
      <c r="CK199" s="4">
        <v>38625</v>
      </c>
      <c r="CL199">
        <v>212.58</v>
      </c>
      <c r="CM199" s="6">
        <f t="shared" ref="CM199:CM262" si="119">(CL199-CL200)/CL200</f>
        <v>1.4992360580595946E-2</v>
      </c>
      <c r="CN199" s="4">
        <v>38625</v>
      </c>
      <c r="CO199">
        <v>102.81</v>
      </c>
      <c r="CP199" s="6">
        <f t="shared" ref="CP199:CP262" si="120">(CO199-CO200)/CO200</f>
        <v>2.9747596153846142E-2</v>
      </c>
    </row>
    <row r="200" spans="1:94" x14ac:dyDescent="0.35">
      <c r="A200" s="3">
        <v>38595</v>
      </c>
      <c r="B200" s="3"/>
      <c r="C200" s="3"/>
      <c r="D200" s="3"/>
      <c r="E200" s="3"/>
      <c r="F200" s="3"/>
      <c r="G200" s="3"/>
      <c r="H200" s="3"/>
      <c r="I200" s="3"/>
      <c r="Z200" s="7">
        <f t="shared" si="95"/>
        <v>7.3300769655007758E-2</v>
      </c>
      <c r="AA200" s="7">
        <f t="shared" si="96"/>
        <v>7.1101829753381406E-3</v>
      </c>
      <c r="AB200" s="7">
        <v>0</v>
      </c>
      <c r="AC200" s="7">
        <f t="shared" si="97"/>
        <v>-4.5918623950108248E-2</v>
      </c>
      <c r="AD200" s="7">
        <f t="shared" si="98"/>
        <v>7.5479996736767169E-2</v>
      </c>
      <c r="AE200" s="7">
        <v>0</v>
      </c>
      <c r="AF200" s="7">
        <v>0</v>
      </c>
      <c r="AG200" s="7">
        <v>0</v>
      </c>
      <c r="AH200" s="7">
        <f t="shared" si="99"/>
        <v>2.551468086503381E-2</v>
      </c>
      <c r="AI200" s="7">
        <f t="shared" si="100"/>
        <v>1.0413051023950019E-2</v>
      </c>
      <c r="AJ200" s="7">
        <f t="shared" si="101"/>
        <v>2.551468086503381E-2</v>
      </c>
      <c r="AK200" s="7">
        <f t="shared" si="102"/>
        <v>9.1336842666968586E-3</v>
      </c>
      <c r="AL200" s="7">
        <f t="shared" si="103"/>
        <v>3.1938222537501865E-3</v>
      </c>
      <c r="AM200" s="7">
        <f t="shared" si="104"/>
        <v>1.1005985711527328E-2</v>
      </c>
      <c r="AN200" s="7">
        <f t="shared" si="105"/>
        <v>-6.3694267515923622E-3</v>
      </c>
      <c r="AU200" s="3"/>
      <c r="AV200" s="3"/>
      <c r="AW200" s="3"/>
      <c r="AX200" s="4">
        <v>38595</v>
      </c>
      <c r="AY200">
        <v>1222.1590000000001</v>
      </c>
      <c r="AZ200" s="6">
        <f t="shared" si="106"/>
        <v>7.3300769655007758E-2</v>
      </c>
      <c r="BA200" s="4">
        <v>38595</v>
      </c>
      <c r="BB200">
        <v>202.55</v>
      </c>
      <c r="BC200" s="6">
        <f t="shared" si="107"/>
        <v>7.1101829753381406E-3</v>
      </c>
      <c r="BF200" s="6" t="e">
        <f t="shared" si="108"/>
        <v>#DIV/0!</v>
      </c>
      <c r="BG200" s="4">
        <v>38595</v>
      </c>
      <c r="BH200">
        <v>379.4</v>
      </c>
      <c r="BI200" s="6">
        <f t="shared" si="109"/>
        <v>-4.5918623950108248E-2</v>
      </c>
      <c r="BJ200" s="4">
        <v>38595</v>
      </c>
      <c r="BK200">
        <v>303.209</v>
      </c>
      <c r="BL200" s="6">
        <f t="shared" si="110"/>
        <v>7.5479996736767169E-2</v>
      </c>
      <c r="BO200" s="6" t="e">
        <f t="shared" si="111"/>
        <v>#DIV/0!</v>
      </c>
      <c r="BR200" s="6" t="e">
        <f t="shared" si="112"/>
        <v>#DIV/0!</v>
      </c>
      <c r="BU200" s="6" t="e">
        <f t="shared" si="113"/>
        <v>#DIV/0!</v>
      </c>
      <c r="BV200" s="4">
        <v>38564</v>
      </c>
      <c r="BW200">
        <v>103.08329999999999</v>
      </c>
      <c r="BX200" s="6">
        <f t="shared" si="114"/>
        <v>2.551468086503381E-2</v>
      </c>
      <c r="BY200" s="4">
        <v>38564</v>
      </c>
      <c r="BZ200">
        <v>436.65</v>
      </c>
      <c r="CA200" s="6">
        <f t="shared" si="115"/>
        <v>1.0413051023950019E-2</v>
      </c>
      <c r="CB200" s="4">
        <v>38564</v>
      </c>
      <c r="CC200">
        <v>103.08329999999999</v>
      </c>
      <c r="CD200" s="6">
        <f t="shared" si="116"/>
        <v>2.551468086503381E-2</v>
      </c>
      <c r="CE200" s="4">
        <v>38595</v>
      </c>
      <c r="CF200">
        <v>160.74440000000001</v>
      </c>
      <c r="CG200" s="6">
        <f t="shared" si="117"/>
        <v>9.1336842666968586E-3</v>
      </c>
      <c r="CH200" s="4">
        <v>38595</v>
      </c>
      <c r="CI200">
        <v>123.8828</v>
      </c>
      <c r="CJ200" s="6">
        <f t="shared" si="118"/>
        <v>3.1938222537501865E-3</v>
      </c>
      <c r="CK200" s="4">
        <v>38595</v>
      </c>
      <c r="CL200">
        <v>209.44</v>
      </c>
      <c r="CM200" s="6">
        <f t="shared" si="119"/>
        <v>1.1005985711527328E-2</v>
      </c>
      <c r="CN200" s="4">
        <v>38595</v>
      </c>
      <c r="CO200">
        <v>99.84</v>
      </c>
      <c r="CP200" s="6">
        <f t="shared" si="120"/>
        <v>-6.3694267515923622E-3</v>
      </c>
    </row>
    <row r="201" spans="1:94" x14ac:dyDescent="0.35">
      <c r="A201" s="3">
        <v>38564</v>
      </c>
      <c r="B201" s="3"/>
      <c r="C201" s="3"/>
      <c r="D201" s="3"/>
      <c r="E201" s="3"/>
      <c r="F201" s="3"/>
      <c r="G201" s="3"/>
      <c r="H201" s="3"/>
      <c r="I201" s="3"/>
      <c r="Z201" s="7">
        <f t="shared" si="95"/>
        <v>3.1441526601081642E-3</v>
      </c>
      <c r="AA201" s="7">
        <f t="shared" si="96"/>
        <v>0.10076076843084668</v>
      </c>
      <c r="AB201" s="7">
        <v>0</v>
      </c>
      <c r="AC201" s="7">
        <f t="shared" si="97"/>
        <v>6.2239555508067132E-2</v>
      </c>
      <c r="AD201" s="7">
        <f t="shared" si="98"/>
        <v>4.4831598920809915E-2</v>
      </c>
      <c r="AE201" s="7">
        <v>0</v>
      </c>
      <c r="AF201" s="7">
        <v>0</v>
      </c>
      <c r="AG201" s="7">
        <v>0</v>
      </c>
      <c r="AH201" s="7">
        <f t="shared" si="99"/>
        <v>1.5676926978763692E-2</v>
      </c>
      <c r="AI201" s="7">
        <f t="shared" si="100"/>
        <v>5.2103928729267807E-3</v>
      </c>
      <c r="AJ201" s="7">
        <f t="shared" si="101"/>
        <v>1.5676926978763692E-2</v>
      </c>
      <c r="AK201" s="7">
        <f t="shared" si="102"/>
        <v>1.8097508596556299E-2</v>
      </c>
      <c r="AL201" s="7">
        <f t="shared" si="103"/>
        <v>2.6298162213949207E-3</v>
      </c>
      <c r="AM201" s="7">
        <f t="shared" si="104"/>
        <v>4.8506014745828482E-3</v>
      </c>
      <c r="AN201" s="7">
        <f t="shared" si="105"/>
        <v>-1.292118079713701E-3</v>
      </c>
      <c r="AU201" s="3"/>
      <c r="AV201" s="3"/>
      <c r="AW201" s="3"/>
      <c r="AX201" s="4">
        <v>38562</v>
      </c>
      <c r="AY201">
        <v>1138.692</v>
      </c>
      <c r="AZ201" s="6">
        <f t="shared" si="106"/>
        <v>3.1441526601081642E-3</v>
      </c>
      <c r="BA201" s="4">
        <v>38562</v>
      </c>
      <c r="BB201">
        <v>201.12</v>
      </c>
      <c r="BC201" s="6">
        <f t="shared" si="107"/>
        <v>0.10076076843084668</v>
      </c>
      <c r="BF201" s="6" t="e">
        <f t="shared" si="108"/>
        <v>#DIV/0!</v>
      </c>
      <c r="BG201" s="4">
        <v>38562</v>
      </c>
      <c r="BH201">
        <v>397.66</v>
      </c>
      <c r="BI201" s="6">
        <f t="shared" si="109"/>
        <v>6.2239555508067132E-2</v>
      </c>
      <c r="BJ201" s="4">
        <v>38562</v>
      </c>
      <c r="BK201">
        <v>281.92899999999997</v>
      </c>
      <c r="BL201" s="6">
        <f t="shared" si="110"/>
        <v>4.4831598920809915E-2</v>
      </c>
      <c r="BO201" s="6" t="e">
        <f t="shared" si="111"/>
        <v>#DIV/0!</v>
      </c>
      <c r="BR201" s="6" t="e">
        <f t="shared" si="112"/>
        <v>#DIV/0!</v>
      </c>
      <c r="BU201" s="6" t="e">
        <f t="shared" si="113"/>
        <v>#DIV/0!</v>
      </c>
      <c r="BV201" s="4">
        <v>38533</v>
      </c>
      <c r="BW201">
        <v>100.51860000000001</v>
      </c>
      <c r="BX201" s="6">
        <f t="shared" si="114"/>
        <v>1.5676926978763692E-2</v>
      </c>
      <c r="BY201" s="4">
        <v>38533</v>
      </c>
      <c r="BZ201">
        <v>432.15</v>
      </c>
      <c r="CA201" s="6">
        <f t="shared" si="115"/>
        <v>5.2103928729267807E-3</v>
      </c>
      <c r="CB201" s="4">
        <v>38533</v>
      </c>
      <c r="CC201">
        <v>100.51860000000001</v>
      </c>
      <c r="CD201" s="6">
        <f t="shared" si="116"/>
        <v>1.5676926978763692E-2</v>
      </c>
      <c r="CE201" s="4">
        <v>38564</v>
      </c>
      <c r="CF201">
        <v>159.2895</v>
      </c>
      <c r="CG201" s="6">
        <f t="shared" si="117"/>
        <v>1.8097508596556299E-2</v>
      </c>
      <c r="CH201" s="4">
        <v>38562</v>
      </c>
      <c r="CI201">
        <v>123.4884</v>
      </c>
      <c r="CJ201" s="6">
        <f t="shared" si="118"/>
        <v>2.6298162213949207E-3</v>
      </c>
      <c r="CK201" s="4">
        <v>38564</v>
      </c>
      <c r="CL201">
        <v>207.16</v>
      </c>
      <c r="CM201" s="6">
        <f t="shared" si="119"/>
        <v>4.8506014745828482E-3</v>
      </c>
      <c r="CN201" s="4">
        <v>38564</v>
      </c>
      <c r="CO201">
        <v>100.48</v>
      </c>
      <c r="CP201" s="6">
        <f t="shared" si="120"/>
        <v>-1.292118079713701E-3</v>
      </c>
    </row>
    <row r="202" spans="1:94" x14ac:dyDescent="0.35">
      <c r="A202" s="3">
        <v>38533</v>
      </c>
      <c r="B202" s="3"/>
      <c r="C202" s="3"/>
      <c r="D202" s="3"/>
      <c r="E202" s="3"/>
      <c r="F202" s="3"/>
      <c r="G202" s="3"/>
      <c r="H202" s="3"/>
      <c r="I202" s="3"/>
      <c r="Z202" s="7">
        <f t="shared" si="95"/>
        <v>1.9609410648778698E-2</v>
      </c>
      <c r="AA202" s="7">
        <f t="shared" si="96"/>
        <v>5.4907621247113278E-2</v>
      </c>
      <c r="AB202" s="7">
        <v>0</v>
      </c>
      <c r="AC202" s="7">
        <f t="shared" si="97"/>
        <v>1.6371188879537452E-2</v>
      </c>
      <c r="AD202" s="7">
        <f t="shared" si="98"/>
        <v>1.6833418122208975E-2</v>
      </c>
      <c r="AE202" s="7">
        <v>0</v>
      </c>
      <c r="AF202" s="7">
        <v>0</v>
      </c>
      <c r="AG202" s="7">
        <v>0</v>
      </c>
      <c r="AH202" s="7">
        <f t="shared" si="99"/>
        <v>-4.5953747300852708E-4</v>
      </c>
      <c r="AI202" s="7">
        <f t="shared" si="100"/>
        <v>6.7501512964950527E-4</v>
      </c>
      <c r="AJ202" s="7">
        <f t="shared" si="101"/>
        <v>-4.5953747300852708E-4</v>
      </c>
      <c r="AK202" s="7">
        <f t="shared" si="102"/>
        <v>1.2297049510408413E-2</v>
      </c>
      <c r="AL202" s="7">
        <f t="shared" si="103"/>
        <v>2.5249421469171933E-3</v>
      </c>
      <c r="AM202" s="7">
        <f t="shared" si="104"/>
        <v>2.2872736293723567E-2</v>
      </c>
      <c r="AN202" s="7">
        <f t="shared" si="105"/>
        <v>1.5749621403331675E-2</v>
      </c>
      <c r="AU202" s="3"/>
      <c r="AV202" s="3"/>
      <c r="AW202" s="3"/>
      <c r="AX202" s="4">
        <v>38533</v>
      </c>
      <c r="AY202">
        <v>1135.123</v>
      </c>
      <c r="AZ202" s="6">
        <f t="shared" si="106"/>
        <v>1.9609410648778698E-2</v>
      </c>
      <c r="BA202" s="4">
        <v>38533</v>
      </c>
      <c r="BB202">
        <v>182.71</v>
      </c>
      <c r="BC202" s="6">
        <f t="shared" si="107"/>
        <v>5.4907621247113278E-2</v>
      </c>
      <c r="BF202" s="6" t="e">
        <f t="shared" si="108"/>
        <v>#DIV/0!</v>
      </c>
      <c r="BG202" s="4">
        <v>38533</v>
      </c>
      <c r="BH202">
        <v>374.36</v>
      </c>
      <c r="BI202" s="6">
        <f t="shared" si="109"/>
        <v>1.6371188879537452E-2</v>
      </c>
      <c r="BJ202" s="4">
        <v>38533</v>
      </c>
      <c r="BK202">
        <v>269.83199999999999</v>
      </c>
      <c r="BL202" s="6">
        <f t="shared" si="110"/>
        <v>1.6833418122208975E-2</v>
      </c>
      <c r="BO202" s="6" t="e">
        <f t="shared" si="111"/>
        <v>#DIV/0!</v>
      </c>
      <c r="BR202" s="6" t="e">
        <f t="shared" si="112"/>
        <v>#DIV/0!</v>
      </c>
      <c r="BU202" s="6" t="e">
        <f t="shared" si="113"/>
        <v>#DIV/0!</v>
      </c>
      <c r="BV202" s="4">
        <v>38503</v>
      </c>
      <c r="BW202">
        <v>98.967100000000002</v>
      </c>
      <c r="BX202" s="6">
        <f t="shared" si="114"/>
        <v>-4.5953747300852708E-4</v>
      </c>
      <c r="BY202" s="4">
        <v>38503</v>
      </c>
      <c r="BZ202">
        <v>429.91</v>
      </c>
      <c r="CA202" s="6">
        <f t="shared" si="115"/>
        <v>6.7501512964950527E-4</v>
      </c>
      <c r="CB202" s="4">
        <v>38503</v>
      </c>
      <c r="CC202">
        <v>98.967100000000002</v>
      </c>
      <c r="CD202" s="6">
        <f t="shared" si="116"/>
        <v>-4.5953747300852708E-4</v>
      </c>
      <c r="CE202" s="4">
        <v>38533</v>
      </c>
      <c r="CF202">
        <v>156.458</v>
      </c>
      <c r="CG202" s="6">
        <f t="shared" si="117"/>
        <v>1.2297049510408413E-2</v>
      </c>
      <c r="CH202" s="4">
        <v>38533</v>
      </c>
      <c r="CI202">
        <v>123.1645</v>
      </c>
      <c r="CJ202" s="6">
        <f t="shared" si="118"/>
        <v>2.5249421469171933E-3</v>
      </c>
      <c r="CK202" s="4">
        <v>38533</v>
      </c>
      <c r="CL202">
        <v>206.16</v>
      </c>
      <c r="CM202" s="6">
        <f t="shared" si="119"/>
        <v>2.2872736293723567E-2</v>
      </c>
      <c r="CN202" s="4">
        <v>38533</v>
      </c>
      <c r="CO202">
        <v>100.61</v>
      </c>
      <c r="CP202" s="6">
        <f t="shared" si="120"/>
        <v>1.5749621403331675E-2</v>
      </c>
    </row>
    <row r="203" spans="1:94" x14ac:dyDescent="0.35">
      <c r="A203" s="3">
        <v>38503</v>
      </c>
      <c r="B203" s="3"/>
      <c r="C203" s="3"/>
      <c r="D203" s="3"/>
      <c r="E203" s="3"/>
      <c r="F203" s="3"/>
      <c r="G203" s="3"/>
      <c r="H203" s="3"/>
      <c r="I203" s="3"/>
      <c r="Z203" s="7">
        <f t="shared" si="95"/>
        <v>-8.4617383267938634E-2</v>
      </c>
      <c r="AA203" s="7">
        <f t="shared" si="96"/>
        <v>1.1859554828533046E-2</v>
      </c>
      <c r="AB203" s="7">
        <v>0</v>
      </c>
      <c r="AC203" s="7">
        <f t="shared" si="97"/>
        <v>-5.4296185693060006E-5</v>
      </c>
      <c r="AD203" s="7">
        <f t="shared" si="98"/>
        <v>-7.7624597574790892E-3</v>
      </c>
      <c r="AE203" s="7">
        <v>0</v>
      </c>
      <c r="AF203" s="7">
        <v>0</v>
      </c>
      <c r="AG203" s="7">
        <v>0</v>
      </c>
      <c r="AH203" s="7">
        <f t="shared" si="99"/>
        <v>-1.7368530220011863E-2</v>
      </c>
      <c r="AI203" s="7">
        <f t="shared" si="100"/>
        <v>-2.4843855209082939E-3</v>
      </c>
      <c r="AJ203" s="7">
        <f t="shared" si="101"/>
        <v>-1.7368530220011863E-2</v>
      </c>
      <c r="AK203" s="7">
        <f t="shared" si="102"/>
        <v>1.0466605956897328E-3</v>
      </c>
      <c r="AL203" s="7">
        <f t="shared" si="103"/>
        <v>2.667974673419944E-3</v>
      </c>
      <c r="AM203" s="7">
        <f t="shared" si="104"/>
        <v>2.3980084336737279E-2</v>
      </c>
      <c r="AN203" s="7">
        <f t="shared" si="105"/>
        <v>9.0945836701701111E-4</v>
      </c>
      <c r="AU203" s="3"/>
      <c r="AV203" s="3"/>
      <c r="AW203" s="3"/>
      <c r="AX203" s="4">
        <v>38503</v>
      </c>
      <c r="AY203">
        <v>1113.2919999999999</v>
      </c>
      <c r="AZ203" s="6">
        <f t="shared" si="106"/>
        <v>-8.4617383267938634E-2</v>
      </c>
      <c r="BA203" s="4">
        <v>38503</v>
      </c>
      <c r="BB203">
        <v>173.2</v>
      </c>
      <c r="BC203" s="6">
        <f t="shared" si="107"/>
        <v>1.1859554828533046E-2</v>
      </c>
      <c r="BF203" s="6" t="e">
        <f t="shared" si="108"/>
        <v>#DIV/0!</v>
      </c>
      <c r="BG203" s="4">
        <v>38503</v>
      </c>
      <c r="BH203">
        <v>368.33</v>
      </c>
      <c r="BI203" s="6">
        <f t="shared" si="109"/>
        <v>-5.4296185693060006E-5</v>
      </c>
      <c r="BJ203" s="4">
        <v>38503</v>
      </c>
      <c r="BK203">
        <v>265.36500000000001</v>
      </c>
      <c r="BL203" s="6">
        <f t="shared" si="110"/>
        <v>-7.7624597574790892E-3</v>
      </c>
      <c r="BO203" s="6" t="e">
        <f t="shared" si="111"/>
        <v>#DIV/0!</v>
      </c>
      <c r="BR203" s="6" t="e">
        <f t="shared" si="112"/>
        <v>#DIV/0!</v>
      </c>
      <c r="BU203" s="6" t="e">
        <f t="shared" si="113"/>
        <v>#DIV/0!</v>
      </c>
      <c r="BV203" s="4">
        <v>38472</v>
      </c>
      <c r="BW203">
        <v>99.012600000000006</v>
      </c>
      <c r="BX203" s="6">
        <f t="shared" si="114"/>
        <v>-1.7368530220011863E-2</v>
      </c>
      <c r="BY203" s="4">
        <v>38472</v>
      </c>
      <c r="BZ203">
        <v>429.62</v>
      </c>
      <c r="CA203" s="6">
        <f t="shared" si="115"/>
        <v>-2.4843855209082939E-3</v>
      </c>
      <c r="CB203" s="4">
        <v>38472</v>
      </c>
      <c r="CC203">
        <v>99.012600000000006</v>
      </c>
      <c r="CD203" s="6">
        <f t="shared" si="116"/>
        <v>-1.7368530220011863E-2</v>
      </c>
      <c r="CE203" s="4">
        <v>38503</v>
      </c>
      <c r="CF203">
        <v>154.5574</v>
      </c>
      <c r="CG203" s="6">
        <f t="shared" si="117"/>
        <v>1.0466605956897328E-3</v>
      </c>
      <c r="CH203" s="4">
        <v>38503</v>
      </c>
      <c r="CI203">
        <v>122.85429999999999</v>
      </c>
      <c r="CJ203" s="6">
        <f t="shared" si="118"/>
        <v>2.667974673419944E-3</v>
      </c>
      <c r="CK203" s="4">
        <v>38503</v>
      </c>
      <c r="CL203">
        <v>201.55</v>
      </c>
      <c r="CM203" s="6">
        <f t="shared" si="119"/>
        <v>2.3980084336737279E-2</v>
      </c>
      <c r="CN203" s="4">
        <v>38503</v>
      </c>
      <c r="CO203">
        <v>99.05</v>
      </c>
      <c r="CP203" s="6">
        <f t="shared" si="120"/>
        <v>9.0945836701701111E-4</v>
      </c>
    </row>
    <row r="204" spans="1:94" x14ac:dyDescent="0.35">
      <c r="A204" s="3">
        <v>38472</v>
      </c>
      <c r="B204" s="3"/>
      <c r="C204" s="3"/>
      <c r="D204" s="3"/>
      <c r="E204" s="3"/>
      <c r="F204" s="3"/>
      <c r="G204" s="3"/>
      <c r="H204" s="3"/>
      <c r="I204" s="3"/>
      <c r="Z204" s="7">
        <f t="shared" si="95"/>
        <v>-1.8615737923978023E-2</v>
      </c>
      <c r="AA204" s="7">
        <f t="shared" si="96"/>
        <v>1.2283575105286589E-3</v>
      </c>
      <c r="AB204" s="7">
        <v>0</v>
      </c>
      <c r="AC204" s="7">
        <f t="shared" si="97"/>
        <v>-1.3814891167572403E-2</v>
      </c>
      <c r="AD204" s="7">
        <f t="shared" si="98"/>
        <v>-5.8346126220018966E-2</v>
      </c>
      <c r="AE204" s="7">
        <v>0</v>
      </c>
      <c r="AF204" s="7">
        <v>0</v>
      </c>
      <c r="AG204" s="7">
        <v>0</v>
      </c>
      <c r="AH204" s="7">
        <f t="shared" si="99"/>
        <v>-1.4163920696915496E-2</v>
      </c>
      <c r="AI204" s="7">
        <f t="shared" si="100"/>
        <v>5.1343088520151899E-3</v>
      </c>
      <c r="AJ204" s="7">
        <f t="shared" si="101"/>
        <v>-1.4163920696915496E-2</v>
      </c>
      <c r="AK204" s="7">
        <f t="shared" si="102"/>
        <v>-5.0945185918352615E-3</v>
      </c>
      <c r="AL204" s="7">
        <f t="shared" si="103"/>
        <v>2.2404266544515912E-3</v>
      </c>
      <c r="AM204" s="7">
        <f t="shared" si="104"/>
        <v>-1.6980472456674712E-2</v>
      </c>
      <c r="AN204" s="7">
        <f t="shared" si="105"/>
        <v>-6.0265166733628819E-3</v>
      </c>
      <c r="AU204" s="3"/>
      <c r="AV204" s="3"/>
      <c r="AW204" s="3"/>
      <c r="AX204" s="4">
        <v>38471</v>
      </c>
      <c r="AY204">
        <v>1216.204</v>
      </c>
      <c r="AZ204" s="6">
        <f t="shared" si="106"/>
        <v>-1.8615737923978023E-2</v>
      </c>
      <c r="BA204" s="4">
        <v>38471</v>
      </c>
      <c r="BB204">
        <v>171.17</v>
      </c>
      <c r="BC204" s="6">
        <f t="shared" si="107"/>
        <v>1.2283575105286589E-3</v>
      </c>
      <c r="BF204" s="6" t="e">
        <f t="shared" si="108"/>
        <v>#DIV/0!</v>
      </c>
      <c r="BG204" s="4">
        <v>38471</v>
      </c>
      <c r="BH204">
        <v>368.35</v>
      </c>
      <c r="BI204" s="6">
        <f t="shared" si="109"/>
        <v>-1.3814891167572403E-2</v>
      </c>
      <c r="BJ204" s="4">
        <v>38471</v>
      </c>
      <c r="BK204">
        <v>267.44099999999997</v>
      </c>
      <c r="BL204" s="6">
        <f t="shared" si="110"/>
        <v>-5.8346126220018966E-2</v>
      </c>
      <c r="BO204" s="6" t="e">
        <f t="shared" si="111"/>
        <v>#DIV/0!</v>
      </c>
      <c r="BR204" s="6" t="e">
        <f t="shared" si="112"/>
        <v>#DIV/0!</v>
      </c>
      <c r="BU204" s="6" t="e">
        <f t="shared" si="113"/>
        <v>#DIV/0!</v>
      </c>
      <c r="BV204" s="4">
        <v>38442</v>
      </c>
      <c r="BW204">
        <v>100.7627</v>
      </c>
      <c r="BX204" s="6">
        <f t="shared" si="114"/>
        <v>-1.4163920696915496E-2</v>
      </c>
      <c r="BY204" s="4">
        <v>38442</v>
      </c>
      <c r="BZ204">
        <v>430.69</v>
      </c>
      <c r="CA204" s="6">
        <f t="shared" si="115"/>
        <v>5.1343088520151899E-3</v>
      </c>
      <c r="CB204" s="4">
        <v>38442</v>
      </c>
      <c r="CC204">
        <v>100.7627</v>
      </c>
      <c r="CD204" s="6">
        <f t="shared" si="116"/>
        <v>-1.4163920696915496E-2</v>
      </c>
      <c r="CE204" s="4">
        <v>38472</v>
      </c>
      <c r="CF204">
        <v>154.39580000000001</v>
      </c>
      <c r="CG204" s="6">
        <f t="shared" si="117"/>
        <v>-5.0945185918352615E-3</v>
      </c>
      <c r="CH204" s="4">
        <v>38471</v>
      </c>
      <c r="CI204">
        <v>122.5274</v>
      </c>
      <c r="CJ204" s="6">
        <f t="shared" si="118"/>
        <v>2.2404266544515912E-3</v>
      </c>
      <c r="CK204" s="4">
        <v>38472</v>
      </c>
      <c r="CL204">
        <v>196.83</v>
      </c>
      <c r="CM204" s="6">
        <f t="shared" si="119"/>
        <v>-1.6980472456674712E-2</v>
      </c>
      <c r="CN204" s="4">
        <v>38472</v>
      </c>
      <c r="CO204">
        <v>98.96</v>
      </c>
      <c r="CP204" s="6">
        <f t="shared" si="120"/>
        <v>-6.0265166733628819E-3</v>
      </c>
    </row>
    <row r="205" spans="1:94" x14ac:dyDescent="0.35">
      <c r="A205" s="3">
        <v>38442</v>
      </c>
      <c r="B205" s="3"/>
      <c r="C205" s="3"/>
      <c r="D205" s="3"/>
      <c r="E205" s="3"/>
      <c r="F205" s="3"/>
      <c r="G205" s="3"/>
      <c r="H205" s="3"/>
      <c r="I205" s="3"/>
      <c r="Z205" s="7">
        <f t="shared" si="95"/>
        <v>-9.6061772231672199E-2</v>
      </c>
      <c r="AA205" s="7">
        <f t="shared" si="96"/>
        <v>-4.395481489766237E-2</v>
      </c>
      <c r="AB205" s="7">
        <v>0</v>
      </c>
      <c r="AC205" s="7">
        <f t="shared" si="97"/>
        <v>-3.7221291403531379E-2</v>
      </c>
      <c r="AD205" s="7">
        <f t="shared" si="98"/>
        <v>3.5651904388571798E-2</v>
      </c>
      <c r="AE205" s="7">
        <v>0</v>
      </c>
      <c r="AF205" s="7">
        <v>0</v>
      </c>
      <c r="AG205" s="7">
        <v>0</v>
      </c>
      <c r="AH205" s="7">
        <f t="shared" si="99"/>
        <v>2.6988356624104311E-2</v>
      </c>
      <c r="AI205" s="7">
        <f t="shared" si="100"/>
        <v>1.3961522989185817E-2</v>
      </c>
      <c r="AJ205" s="7">
        <f t="shared" si="101"/>
        <v>2.6988356624104311E-2</v>
      </c>
      <c r="AK205" s="7">
        <f t="shared" si="102"/>
        <v>-7.3362488989870767E-3</v>
      </c>
      <c r="AL205" s="7">
        <f t="shared" si="103"/>
        <v>2.25449566931882E-3</v>
      </c>
      <c r="AM205" s="7">
        <f t="shared" si="104"/>
        <v>-3.3349925335988844E-3</v>
      </c>
      <c r="AN205" s="7">
        <f t="shared" si="105"/>
        <v>-1.0633012024247174E-2</v>
      </c>
      <c r="AU205" s="3"/>
      <c r="AV205" s="3"/>
      <c r="AW205" s="3"/>
      <c r="AX205" s="4">
        <v>38442</v>
      </c>
      <c r="AY205">
        <v>1239.2739999999999</v>
      </c>
      <c r="AZ205" s="6">
        <f t="shared" si="106"/>
        <v>-9.6061772231672199E-2</v>
      </c>
      <c r="BA205" s="4">
        <v>38442</v>
      </c>
      <c r="BB205">
        <v>170.96</v>
      </c>
      <c r="BC205" s="6">
        <f t="shared" si="107"/>
        <v>-4.395481489766237E-2</v>
      </c>
      <c r="BF205" s="6" t="e">
        <f t="shared" si="108"/>
        <v>#DIV/0!</v>
      </c>
      <c r="BG205" s="4">
        <v>38442</v>
      </c>
      <c r="BH205">
        <v>373.51</v>
      </c>
      <c r="BI205" s="6">
        <f t="shared" si="109"/>
        <v>-3.7221291403531379E-2</v>
      </c>
      <c r="BJ205" s="4">
        <v>38442</v>
      </c>
      <c r="BK205">
        <v>284.012</v>
      </c>
      <c r="BL205" s="6">
        <f t="shared" si="110"/>
        <v>3.5651904388571798E-2</v>
      </c>
      <c r="BO205" s="6" t="e">
        <f t="shared" si="111"/>
        <v>#DIV/0!</v>
      </c>
      <c r="BR205" s="6" t="e">
        <f t="shared" si="112"/>
        <v>#DIV/0!</v>
      </c>
      <c r="BU205" s="6" t="e">
        <f t="shared" si="113"/>
        <v>#DIV/0!</v>
      </c>
      <c r="BV205" s="4">
        <v>38411</v>
      </c>
      <c r="BW205">
        <v>102.21040000000001</v>
      </c>
      <c r="BX205" s="6">
        <f t="shared" si="114"/>
        <v>2.6988356624104311E-2</v>
      </c>
      <c r="BY205" s="4">
        <v>38411</v>
      </c>
      <c r="BZ205">
        <v>428.49</v>
      </c>
      <c r="CA205" s="6">
        <f t="shared" si="115"/>
        <v>1.3961522989185817E-2</v>
      </c>
      <c r="CB205" s="4">
        <v>38411</v>
      </c>
      <c r="CC205">
        <v>102.21040000000001</v>
      </c>
      <c r="CD205" s="6">
        <f t="shared" si="116"/>
        <v>2.6988356624104311E-2</v>
      </c>
      <c r="CE205" s="4">
        <v>38442</v>
      </c>
      <c r="CF205">
        <v>155.18639999999999</v>
      </c>
      <c r="CG205" s="6">
        <f t="shared" si="117"/>
        <v>-7.3362488989870767E-3</v>
      </c>
      <c r="CH205" s="4">
        <v>38442</v>
      </c>
      <c r="CI205">
        <v>122.2535</v>
      </c>
      <c r="CJ205" s="6">
        <f t="shared" si="118"/>
        <v>2.25449566931882E-3</v>
      </c>
      <c r="CK205" s="4">
        <v>38442</v>
      </c>
      <c r="CL205">
        <v>200.23</v>
      </c>
      <c r="CM205" s="6">
        <f t="shared" si="119"/>
        <v>-3.3349925335988844E-3</v>
      </c>
      <c r="CN205" s="4">
        <v>38442</v>
      </c>
      <c r="CO205">
        <v>99.56</v>
      </c>
      <c r="CP205" s="6">
        <f t="shared" si="120"/>
        <v>-1.0633012024247174E-2</v>
      </c>
    </row>
    <row r="206" spans="1:94" x14ac:dyDescent="0.35">
      <c r="A206" s="3">
        <v>38411</v>
      </c>
      <c r="B206" s="3"/>
      <c r="C206" s="3"/>
      <c r="D206" s="3"/>
      <c r="E206" s="3"/>
      <c r="F206" s="3"/>
      <c r="G206" s="3"/>
      <c r="H206" s="3"/>
      <c r="I206" s="3"/>
      <c r="Z206" s="7">
        <f t="shared" si="95"/>
        <v>9.5776498590887299E-2</v>
      </c>
      <c r="AA206" s="7">
        <f t="shared" si="96"/>
        <v>6.3771564544913742E-2</v>
      </c>
      <c r="AB206" s="7">
        <v>0</v>
      </c>
      <c r="AC206" s="7">
        <f t="shared" si="97"/>
        <v>1.6187757026481932E-2</v>
      </c>
      <c r="AD206" s="7">
        <f t="shared" si="98"/>
        <v>7.0644959787616257E-2</v>
      </c>
      <c r="AE206" s="7">
        <v>0</v>
      </c>
      <c r="AF206" s="7">
        <v>0</v>
      </c>
      <c r="AG206" s="7">
        <v>0</v>
      </c>
      <c r="AH206" s="7">
        <f t="shared" si="99"/>
        <v>-4.7559999999999998E-3</v>
      </c>
      <c r="AI206" s="7">
        <f t="shared" si="100"/>
        <v>6.9338543652305764E-3</v>
      </c>
      <c r="AJ206" s="7">
        <f t="shared" si="101"/>
        <v>-4.7559999999999998E-3</v>
      </c>
      <c r="AK206" s="7">
        <f t="shared" si="102"/>
        <v>2.0064831767566241E-2</v>
      </c>
      <c r="AL206" s="7">
        <f t="shared" si="103"/>
        <v>1.9467478222298458E-3</v>
      </c>
      <c r="AM206" s="7">
        <f t="shared" si="104"/>
        <v>8.7366941152842402E-3</v>
      </c>
      <c r="AN206" s="7">
        <f t="shared" si="105"/>
        <v>3.1901106569633452E-3</v>
      </c>
      <c r="AU206" s="3"/>
      <c r="AV206" s="3"/>
      <c r="AW206" s="3"/>
      <c r="AX206" s="4">
        <v>38411</v>
      </c>
      <c r="AY206">
        <v>1370.972</v>
      </c>
      <c r="AZ206" s="6">
        <f t="shared" si="106"/>
        <v>9.5776498590887299E-2</v>
      </c>
      <c r="BA206" s="4">
        <v>38411</v>
      </c>
      <c r="BB206">
        <v>178.82</v>
      </c>
      <c r="BC206" s="6">
        <f t="shared" si="107"/>
        <v>6.3771564544913742E-2</v>
      </c>
      <c r="BF206" s="6" t="e">
        <f t="shared" si="108"/>
        <v>#DIV/0!</v>
      </c>
      <c r="BG206" s="4">
        <v>38411</v>
      </c>
      <c r="BH206">
        <v>387.95</v>
      </c>
      <c r="BI206" s="6">
        <f t="shared" si="109"/>
        <v>1.6187757026481932E-2</v>
      </c>
      <c r="BJ206" s="4">
        <v>38411</v>
      </c>
      <c r="BK206">
        <v>274.23500000000001</v>
      </c>
      <c r="BL206" s="6">
        <f t="shared" si="110"/>
        <v>7.0644959787616257E-2</v>
      </c>
      <c r="BO206" s="6" t="e">
        <f t="shared" si="111"/>
        <v>#DIV/0!</v>
      </c>
      <c r="BR206" s="6" t="e">
        <f t="shared" si="112"/>
        <v>#DIV/0!</v>
      </c>
      <c r="BU206" s="6" t="e">
        <f t="shared" si="113"/>
        <v>#DIV/0!</v>
      </c>
      <c r="BV206" s="4">
        <v>38383</v>
      </c>
      <c r="BW206">
        <v>99.5244</v>
      </c>
      <c r="BX206" s="6">
        <f t="shared" si="114"/>
        <v>-4.7559999999999998E-3</v>
      </c>
      <c r="BY206" s="4">
        <v>38383</v>
      </c>
      <c r="BZ206">
        <v>422.59</v>
      </c>
      <c r="CA206" s="6">
        <f t="shared" si="115"/>
        <v>6.9338543652305764E-3</v>
      </c>
      <c r="CB206" s="4">
        <v>38383</v>
      </c>
      <c r="CC206">
        <v>99.5244</v>
      </c>
      <c r="CD206" s="6">
        <f t="shared" si="116"/>
        <v>-4.7559999999999998E-3</v>
      </c>
      <c r="CE206" s="4">
        <v>38411</v>
      </c>
      <c r="CF206">
        <v>156.33330000000001</v>
      </c>
      <c r="CG206" s="6">
        <f t="shared" si="117"/>
        <v>2.0064831767566241E-2</v>
      </c>
      <c r="CH206" s="4">
        <v>38411</v>
      </c>
      <c r="CI206">
        <v>121.9785</v>
      </c>
      <c r="CJ206" s="6">
        <f t="shared" si="118"/>
        <v>1.9467478222298458E-3</v>
      </c>
      <c r="CK206" s="4">
        <v>38411</v>
      </c>
      <c r="CL206">
        <v>200.9</v>
      </c>
      <c r="CM206" s="6">
        <f t="shared" si="119"/>
        <v>8.7366941152842402E-3</v>
      </c>
      <c r="CN206" s="4">
        <v>38411</v>
      </c>
      <c r="CO206">
        <v>100.63</v>
      </c>
      <c r="CP206" s="6">
        <f t="shared" si="120"/>
        <v>3.1901106569633452E-3</v>
      </c>
    </row>
    <row r="207" spans="1:94" x14ac:dyDescent="0.35">
      <c r="A207" s="3">
        <v>38383</v>
      </c>
      <c r="B207" s="3"/>
      <c r="C207" s="3"/>
      <c r="D207" s="3"/>
      <c r="E207" s="3"/>
      <c r="F207" s="3"/>
      <c r="G207" s="3"/>
      <c r="H207" s="3"/>
      <c r="I207" s="3"/>
      <c r="Z207" s="7">
        <f t="shared" si="95"/>
        <v>-5.9422561523397047E-2</v>
      </c>
      <c r="AA207" s="7">
        <f t="shared" si="96"/>
        <v>-3.2907605568979398E-2</v>
      </c>
      <c r="AB207" s="7">
        <v>0</v>
      </c>
      <c r="AC207" s="7">
        <f t="shared" si="97"/>
        <v>2.922384277356907E-2</v>
      </c>
      <c r="AD207" s="7">
        <f t="shared" si="98"/>
        <v>1.0434130850707043E-2</v>
      </c>
      <c r="AE207" s="7">
        <v>0</v>
      </c>
      <c r="AF207" s="7">
        <v>0</v>
      </c>
      <c r="AG207" s="7">
        <v>0</v>
      </c>
      <c r="AH207" s="7">
        <v>0</v>
      </c>
      <c r="AI207" s="7">
        <f t="shared" si="100"/>
        <v>7.175598166502698E-3</v>
      </c>
      <c r="AJ207" s="7">
        <v>0</v>
      </c>
      <c r="AK207" s="7">
        <f t="shared" si="102"/>
        <v>8.4813182662549867E-3</v>
      </c>
      <c r="AL207" s="7">
        <f t="shared" si="103"/>
        <v>1.9497204221075224E-3</v>
      </c>
      <c r="AM207" s="7">
        <f t="shared" si="104"/>
        <v>-2.0701185032207345E-2</v>
      </c>
      <c r="AN207" s="7">
        <f t="shared" si="105"/>
        <v>3.1000000000000229E-3</v>
      </c>
      <c r="AU207" s="3"/>
      <c r="AV207" s="3"/>
      <c r="AW207" s="3"/>
      <c r="AX207" s="4">
        <v>38383</v>
      </c>
      <c r="AY207">
        <v>1251.1420000000001</v>
      </c>
      <c r="AZ207" s="6">
        <f t="shared" si="106"/>
        <v>-5.9422561523397047E-2</v>
      </c>
      <c r="BA207" s="4">
        <v>38383</v>
      </c>
      <c r="BB207">
        <v>168.1</v>
      </c>
      <c r="BC207" s="6">
        <f t="shared" si="107"/>
        <v>-3.2907605568979398E-2</v>
      </c>
      <c r="BF207" s="6" t="e">
        <f t="shared" si="108"/>
        <v>#DIV/0!</v>
      </c>
      <c r="BG207" s="4">
        <v>38383</v>
      </c>
      <c r="BH207">
        <v>381.77</v>
      </c>
      <c r="BI207" s="6">
        <f t="shared" si="109"/>
        <v>2.922384277356907E-2</v>
      </c>
      <c r="BJ207" s="4">
        <v>38383</v>
      </c>
      <c r="BK207">
        <v>256.14</v>
      </c>
      <c r="BL207" s="6">
        <f t="shared" si="110"/>
        <v>1.0434130850707043E-2</v>
      </c>
      <c r="BO207" s="6" t="e">
        <f t="shared" si="111"/>
        <v>#DIV/0!</v>
      </c>
      <c r="BR207" s="6" t="e">
        <f t="shared" si="112"/>
        <v>#DIV/0!</v>
      </c>
      <c r="BU207" s="6" t="e">
        <f t="shared" si="113"/>
        <v>#DIV/0!</v>
      </c>
      <c r="BV207" s="4">
        <v>38352</v>
      </c>
      <c r="BW207">
        <v>100</v>
      </c>
      <c r="BX207" s="6" t="e">
        <f t="shared" si="114"/>
        <v>#DIV/0!</v>
      </c>
      <c r="BY207" s="4">
        <v>38352</v>
      </c>
      <c r="BZ207">
        <v>419.68</v>
      </c>
      <c r="CA207" s="6">
        <f t="shared" si="115"/>
        <v>7.175598166502698E-3</v>
      </c>
      <c r="CB207" s="4">
        <v>38352</v>
      </c>
      <c r="CC207">
        <v>100</v>
      </c>
      <c r="CD207" s="6" t="e">
        <f t="shared" si="116"/>
        <v>#DIV/0!</v>
      </c>
      <c r="CE207" s="4">
        <v>38383</v>
      </c>
      <c r="CF207">
        <v>153.25819999999999</v>
      </c>
      <c r="CG207" s="6">
        <f t="shared" si="117"/>
        <v>8.4813182662549867E-3</v>
      </c>
      <c r="CH207" s="4">
        <v>38383</v>
      </c>
      <c r="CI207">
        <v>121.7415</v>
      </c>
      <c r="CJ207" s="6">
        <f t="shared" si="118"/>
        <v>1.9497204221075224E-3</v>
      </c>
      <c r="CK207" s="4">
        <v>38383</v>
      </c>
      <c r="CL207">
        <v>199.16</v>
      </c>
      <c r="CM207" s="6">
        <f t="shared" si="119"/>
        <v>-2.0701185032207345E-2</v>
      </c>
      <c r="CN207" s="4">
        <v>38383</v>
      </c>
      <c r="CO207">
        <v>100.31</v>
      </c>
      <c r="CP207" s="6">
        <f t="shared" si="120"/>
        <v>3.1000000000000229E-3</v>
      </c>
    </row>
    <row r="208" spans="1:94" x14ac:dyDescent="0.35">
      <c r="A208" s="3">
        <v>38352</v>
      </c>
      <c r="B208" s="3"/>
      <c r="C208" s="3"/>
      <c r="D208" s="3"/>
      <c r="E208" s="3"/>
      <c r="F208" s="3"/>
      <c r="G208" s="3"/>
      <c r="H208" s="3"/>
      <c r="I208" s="3"/>
      <c r="Z208" s="7">
        <f t="shared" si="95"/>
        <v>-5.5079767169938405E-2</v>
      </c>
      <c r="AA208" s="7">
        <f t="shared" si="96"/>
        <v>-1.7799627055433156E-2</v>
      </c>
      <c r="AB208" s="7">
        <v>0</v>
      </c>
      <c r="AC208" s="7">
        <f t="shared" si="97"/>
        <v>1.5411990145086218E-2</v>
      </c>
      <c r="AD208" s="7">
        <f t="shared" si="98"/>
        <v>-4.9106104596640512E-2</v>
      </c>
      <c r="AE208" s="7">
        <v>0</v>
      </c>
      <c r="AF208" s="7">
        <v>0</v>
      </c>
      <c r="AG208" s="7">
        <v>0</v>
      </c>
      <c r="AH208" s="7">
        <v>0</v>
      </c>
      <c r="AI208" s="7">
        <f t="shared" si="100"/>
        <v>2.4160644939291116E-2</v>
      </c>
      <c r="AJ208" s="7">
        <v>0</v>
      </c>
      <c r="AK208" s="7">
        <f t="shared" si="102"/>
        <v>1.322931411186855E-2</v>
      </c>
      <c r="AL208" s="7">
        <f t="shared" si="103"/>
        <v>1.8601736491890603E-3</v>
      </c>
      <c r="AM208" s="7">
        <f t="shared" si="104"/>
        <v>2.3658139878752933E-3</v>
      </c>
      <c r="AN208" s="7">
        <v>0</v>
      </c>
      <c r="AU208" s="3"/>
      <c r="AV208" s="3"/>
      <c r="AW208" s="3"/>
      <c r="AX208" s="4">
        <v>38352</v>
      </c>
      <c r="AY208">
        <v>1330.1849999999999</v>
      </c>
      <c r="AZ208" s="6">
        <f t="shared" si="106"/>
        <v>-5.5079767169938405E-2</v>
      </c>
      <c r="BA208" s="4">
        <v>38352</v>
      </c>
      <c r="BB208">
        <v>173.82</v>
      </c>
      <c r="BC208" s="6">
        <f t="shared" si="107"/>
        <v>-1.7799627055433156E-2</v>
      </c>
      <c r="BF208" s="6" t="e">
        <f t="shared" si="108"/>
        <v>#DIV/0!</v>
      </c>
      <c r="BG208" s="4">
        <v>38352</v>
      </c>
      <c r="BH208">
        <v>370.93</v>
      </c>
      <c r="BI208" s="6">
        <f t="shared" si="109"/>
        <v>1.5411990145086218E-2</v>
      </c>
      <c r="BJ208" s="4">
        <v>38352</v>
      </c>
      <c r="BK208">
        <v>253.495</v>
      </c>
      <c r="BL208" s="6">
        <f t="shared" si="110"/>
        <v>-4.9106104596640512E-2</v>
      </c>
      <c r="BO208" s="6" t="e">
        <f t="shared" si="111"/>
        <v>#DIV/0!</v>
      </c>
      <c r="BR208" s="6" t="e">
        <f t="shared" si="112"/>
        <v>#DIV/0!</v>
      </c>
      <c r="BU208" s="6" t="e">
        <f t="shared" si="113"/>
        <v>#DIV/0!</v>
      </c>
      <c r="BX208" s="6" t="e">
        <f t="shared" si="114"/>
        <v>#DIV/0!</v>
      </c>
      <c r="BY208" s="4">
        <v>38321</v>
      </c>
      <c r="BZ208">
        <v>416.69</v>
      </c>
      <c r="CA208" s="6">
        <f t="shared" si="115"/>
        <v>2.4160644939291116E-2</v>
      </c>
      <c r="CD208" s="6" t="e">
        <f t="shared" si="116"/>
        <v>#DIV/0!</v>
      </c>
      <c r="CE208" s="4">
        <v>38352</v>
      </c>
      <c r="CF208">
        <v>151.9693</v>
      </c>
      <c r="CG208" s="6">
        <f t="shared" si="117"/>
        <v>1.322931411186855E-2</v>
      </c>
      <c r="CH208" s="4">
        <v>38352</v>
      </c>
      <c r="CI208">
        <v>121.5046</v>
      </c>
      <c r="CJ208" s="6">
        <f t="shared" si="118"/>
        <v>1.8601736491890603E-3</v>
      </c>
      <c r="CK208" s="4">
        <v>38352</v>
      </c>
      <c r="CL208">
        <v>203.37</v>
      </c>
      <c r="CM208" s="6">
        <f t="shared" si="119"/>
        <v>2.3658139878752933E-3</v>
      </c>
      <c r="CN208" s="4">
        <v>38352</v>
      </c>
      <c r="CO208">
        <v>100</v>
      </c>
      <c r="CP208" s="6" t="e">
        <f t="shared" si="120"/>
        <v>#DIV/0!</v>
      </c>
    </row>
    <row r="209" spans="1:94" x14ac:dyDescent="0.35">
      <c r="A209" s="3">
        <v>38321</v>
      </c>
      <c r="B209" s="3"/>
      <c r="C209" s="3"/>
      <c r="D209" s="3"/>
      <c r="E209" s="3"/>
      <c r="F209" s="3"/>
      <c r="G209" s="3"/>
      <c r="H209" s="3"/>
      <c r="I209" s="3"/>
      <c r="Z209" s="7">
        <f t="shared" si="95"/>
        <v>1.5915789352139248E-2</v>
      </c>
      <c r="AA209" s="7">
        <f t="shared" si="96"/>
        <v>0.10640825257893098</v>
      </c>
      <c r="AB209" s="7">
        <v>0</v>
      </c>
      <c r="AC209" s="7">
        <f t="shared" si="97"/>
        <v>6.3526260626528455E-2</v>
      </c>
      <c r="AD209" s="7">
        <f t="shared" si="98"/>
        <v>-1.1978444729410087E-2</v>
      </c>
      <c r="AE209" s="7">
        <v>0</v>
      </c>
      <c r="AF209" s="7">
        <v>0</v>
      </c>
      <c r="AG209" s="7">
        <v>0</v>
      </c>
      <c r="AH209" s="7">
        <v>0</v>
      </c>
      <c r="AI209" s="7">
        <f t="shared" si="100"/>
        <v>1.221544968279643E-2</v>
      </c>
      <c r="AJ209" s="7">
        <v>0</v>
      </c>
      <c r="AK209" s="7">
        <f t="shared" si="102"/>
        <v>2.7848554084596109E-2</v>
      </c>
      <c r="AL209" s="7">
        <f t="shared" si="103"/>
        <v>1.7039349085301544E-3</v>
      </c>
      <c r="AM209" s="7">
        <f t="shared" si="104"/>
        <v>3.9182544560540752E-2</v>
      </c>
      <c r="AN209" s="7">
        <v>0</v>
      </c>
      <c r="AU209" s="3"/>
      <c r="AV209" s="3"/>
      <c r="AW209" s="3"/>
      <c r="AX209" s="4">
        <v>38321</v>
      </c>
      <c r="AY209">
        <v>1407.722</v>
      </c>
      <c r="AZ209" s="6">
        <f t="shared" si="106"/>
        <v>1.5915789352139248E-2</v>
      </c>
      <c r="BA209" s="4">
        <v>38321</v>
      </c>
      <c r="BB209">
        <v>176.97</v>
      </c>
      <c r="BC209" s="6">
        <f t="shared" si="107"/>
        <v>0.10640825257893098</v>
      </c>
      <c r="BF209" s="6" t="e">
        <f t="shared" si="108"/>
        <v>#DIV/0!</v>
      </c>
      <c r="BG209" s="4">
        <v>38321</v>
      </c>
      <c r="BH209">
        <v>365.3</v>
      </c>
      <c r="BI209" s="6">
        <f t="shared" si="109"/>
        <v>6.3526260626528455E-2</v>
      </c>
      <c r="BJ209" s="4">
        <v>38321</v>
      </c>
      <c r="BK209">
        <v>266.58600000000001</v>
      </c>
      <c r="BL209" s="6">
        <f t="shared" si="110"/>
        <v>-1.1978444729410087E-2</v>
      </c>
      <c r="BO209" s="6" t="e">
        <f t="shared" si="111"/>
        <v>#DIV/0!</v>
      </c>
      <c r="BR209" s="6" t="e">
        <f t="shared" si="112"/>
        <v>#DIV/0!</v>
      </c>
      <c r="BU209" s="6" t="e">
        <f t="shared" si="113"/>
        <v>#DIV/0!</v>
      </c>
      <c r="BX209" s="6" t="e">
        <f t="shared" si="114"/>
        <v>#DIV/0!</v>
      </c>
      <c r="BY209" s="4">
        <v>38291</v>
      </c>
      <c r="BZ209">
        <v>406.86</v>
      </c>
      <c r="CA209" s="6">
        <f t="shared" si="115"/>
        <v>1.221544968279643E-2</v>
      </c>
      <c r="CD209" s="6" t="e">
        <f t="shared" si="116"/>
        <v>#DIV/0!</v>
      </c>
      <c r="CE209" s="4">
        <v>38321</v>
      </c>
      <c r="CF209">
        <v>149.98509999999999</v>
      </c>
      <c r="CG209" s="6">
        <f t="shared" si="117"/>
        <v>2.7848554084596109E-2</v>
      </c>
      <c r="CH209" s="4">
        <v>38321</v>
      </c>
      <c r="CI209">
        <v>121.279</v>
      </c>
      <c r="CJ209" s="6">
        <f t="shared" si="118"/>
        <v>1.7039349085301544E-3</v>
      </c>
      <c r="CK209" s="4">
        <v>38321</v>
      </c>
      <c r="CL209">
        <v>202.89</v>
      </c>
      <c r="CM209" s="6">
        <f t="shared" si="119"/>
        <v>3.9182544560540752E-2</v>
      </c>
      <c r="CP209" s="6" t="e">
        <f t="shared" si="120"/>
        <v>#DIV/0!</v>
      </c>
    </row>
    <row r="210" spans="1:94" x14ac:dyDescent="0.35">
      <c r="A210" s="3">
        <v>38291</v>
      </c>
      <c r="B210" s="3"/>
      <c r="C210" s="3"/>
      <c r="D210" s="3"/>
      <c r="E210" s="3"/>
      <c r="F210" s="3"/>
      <c r="G210" s="3"/>
      <c r="H210" s="3"/>
      <c r="I210" s="3"/>
      <c r="Z210" s="7">
        <f t="shared" si="95"/>
        <v>-5.4270962369939668E-2</v>
      </c>
      <c r="AA210" s="7">
        <f t="shared" si="96"/>
        <v>-2.1652700470976942E-2</v>
      </c>
      <c r="AB210" s="7">
        <v>0</v>
      </c>
      <c r="AC210" s="7">
        <f t="shared" si="97"/>
        <v>1.2379155859467241E-2</v>
      </c>
      <c r="AD210" s="7">
        <f t="shared" si="98"/>
        <v>1.6922450702526719E-2</v>
      </c>
      <c r="AE210" s="7">
        <v>0</v>
      </c>
      <c r="AF210" s="7">
        <v>0</v>
      </c>
      <c r="AG210" s="7">
        <v>0</v>
      </c>
      <c r="AH210" s="7">
        <v>0</v>
      </c>
      <c r="AI210" s="7">
        <f t="shared" si="100"/>
        <v>-4.852566165730079E-3</v>
      </c>
      <c r="AJ210" s="7">
        <v>0</v>
      </c>
      <c r="AK210" s="7">
        <f t="shared" si="102"/>
        <v>5.310346633083214E-3</v>
      </c>
      <c r="AL210" s="7">
        <f t="shared" si="103"/>
        <v>1.4226551211034928E-3</v>
      </c>
      <c r="AM210" s="7">
        <f t="shared" si="104"/>
        <v>1.9743027264180514E-2</v>
      </c>
      <c r="AN210" s="7">
        <v>0</v>
      </c>
      <c r="AU210" s="3"/>
      <c r="AV210" s="3"/>
      <c r="AW210" s="3"/>
      <c r="AX210" s="4">
        <v>38289</v>
      </c>
      <c r="AY210">
        <v>1385.6679999999999</v>
      </c>
      <c r="AZ210" s="6">
        <f t="shared" si="106"/>
        <v>-5.4270962369939668E-2</v>
      </c>
      <c r="BA210" s="4">
        <v>38289</v>
      </c>
      <c r="BB210">
        <v>159.94999999999999</v>
      </c>
      <c r="BC210" s="6">
        <f t="shared" si="107"/>
        <v>-2.1652700470976942E-2</v>
      </c>
      <c r="BF210" s="6" t="e">
        <f t="shared" si="108"/>
        <v>#DIV/0!</v>
      </c>
      <c r="BG210" s="4">
        <v>38289</v>
      </c>
      <c r="BH210">
        <v>343.48</v>
      </c>
      <c r="BI210" s="6">
        <f t="shared" si="109"/>
        <v>1.2379155859467241E-2</v>
      </c>
      <c r="BJ210" s="4">
        <v>38289</v>
      </c>
      <c r="BK210">
        <v>269.81799999999998</v>
      </c>
      <c r="BL210" s="6">
        <f t="shared" si="110"/>
        <v>1.6922450702526719E-2</v>
      </c>
      <c r="BO210" s="6" t="e">
        <f t="shared" si="111"/>
        <v>#DIV/0!</v>
      </c>
      <c r="BR210" s="6" t="e">
        <f t="shared" si="112"/>
        <v>#DIV/0!</v>
      </c>
      <c r="BU210" s="6" t="e">
        <f t="shared" si="113"/>
        <v>#DIV/0!</v>
      </c>
      <c r="BX210" s="6" t="e">
        <f t="shared" si="114"/>
        <v>#DIV/0!</v>
      </c>
      <c r="BY210" s="4">
        <v>38260</v>
      </c>
      <c r="BZ210">
        <v>401.95</v>
      </c>
      <c r="CA210" s="6">
        <f t="shared" si="115"/>
        <v>-4.852566165730079E-3</v>
      </c>
      <c r="CD210" s="6" t="e">
        <f t="shared" si="116"/>
        <v>#DIV/0!</v>
      </c>
      <c r="CE210" s="4">
        <v>38291</v>
      </c>
      <c r="CF210">
        <v>145.92140000000001</v>
      </c>
      <c r="CG210" s="6">
        <f t="shared" si="117"/>
        <v>5.310346633083214E-3</v>
      </c>
      <c r="CH210" s="4">
        <v>38289</v>
      </c>
      <c r="CI210">
        <v>121.0727</v>
      </c>
      <c r="CJ210" s="6">
        <f t="shared" si="118"/>
        <v>1.4226551211034928E-3</v>
      </c>
      <c r="CK210" s="4">
        <v>38291</v>
      </c>
      <c r="CL210">
        <v>195.24</v>
      </c>
      <c r="CM210" s="6">
        <f t="shared" si="119"/>
        <v>1.9743027264180514E-2</v>
      </c>
      <c r="CP210" s="6" t="e">
        <f t="shared" si="120"/>
        <v>#DIV/0!</v>
      </c>
    </row>
    <row r="211" spans="1:94" x14ac:dyDescent="0.35">
      <c r="A211" s="3">
        <v>38260</v>
      </c>
      <c r="B211" s="3"/>
      <c r="C211" s="3"/>
      <c r="D211" s="3"/>
      <c r="E211" s="3"/>
      <c r="F211" s="3"/>
      <c r="G211" s="3"/>
      <c r="H211" s="3"/>
      <c r="I211" s="3"/>
      <c r="Z211" s="7">
        <f t="shared" si="95"/>
        <v>4.0518276011447689E-2</v>
      </c>
      <c r="AA211" s="7">
        <f t="shared" si="96"/>
        <v>6.0521536066424575E-2</v>
      </c>
      <c r="AB211" s="7">
        <v>0</v>
      </c>
      <c r="AC211" s="7">
        <f t="shared" si="97"/>
        <v>5.1672297820898168E-2</v>
      </c>
      <c r="AD211" s="7">
        <f t="shared" si="98"/>
        <v>6.8466451358295072E-2</v>
      </c>
      <c r="AE211" s="7">
        <v>0</v>
      </c>
      <c r="AF211" s="7">
        <v>0</v>
      </c>
      <c r="AG211" s="7">
        <v>0</v>
      </c>
      <c r="AH211" s="7">
        <v>0</v>
      </c>
      <c r="AI211" s="7">
        <f t="shared" si="100"/>
        <v>-7.5433682244827587E-3</v>
      </c>
      <c r="AJ211" s="7">
        <v>0</v>
      </c>
      <c r="AK211" s="7">
        <f t="shared" si="102"/>
        <v>1.0529935998874871E-2</v>
      </c>
      <c r="AL211" s="7">
        <f t="shared" si="103"/>
        <v>1.3268124614359161E-3</v>
      </c>
      <c r="AM211" s="7">
        <f t="shared" si="104"/>
        <v>1.9434534902294902E-2</v>
      </c>
      <c r="AN211" s="7">
        <v>0</v>
      </c>
      <c r="AU211" s="3"/>
      <c r="AV211" s="3"/>
      <c r="AW211" s="3"/>
      <c r="AX211" s="4">
        <v>38260</v>
      </c>
      <c r="AY211">
        <v>1465.1849999999999</v>
      </c>
      <c r="AZ211" s="6">
        <f t="shared" si="106"/>
        <v>4.0518276011447689E-2</v>
      </c>
      <c r="BA211" s="4">
        <v>38260</v>
      </c>
      <c r="BB211">
        <v>163.49</v>
      </c>
      <c r="BC211" s="6">
        <f t="shared" si="107"/>
        <v>6.0521536066424575E-2</v>
      </c>
      <c r="BF211" s="6" t="e">
        <f t="shared" si="108"/>
        <v>#DIV/0!</v>
      </c>
      <c r="BG211" s="4">
        <v>38260</v>
      </c>
      <c r="BH211">
        <v>339.28</v>
      </c>
      <c r="BI211" s="6">
        <f t="shared" si="109"/>
        <v>5.1672297820898168E-2</v>
      </c>
      <c r="BJ211" s="4">
        <v>38260</v>
      </c>
      <c r="BK211">
        <v>265.32799999999997</v>
      </c>
      <c r="BL211" s="6">
        <f t="shared" si="110"/>
        <v>6.8466451358295072E-2</v>
      </c>
      <c r="BO211" s="6" t="e">
        <f t="shared" si="111"/>
        <v>#DIV/0!</v>
      </c>
      <c r="BR211" s="6" t="e">
        <f t="shared" si="112"/>
        <v>#DIV/0!</v>
      </c>
      <c r="BU211" s="6" t="e">
        <f t="shared" si="113"/>
        <v>#DIV/0!</v>
      </c>
      <c r="BX211" s="6" t="e">
        <f t="shared" si="114"/>
        <v>#DIV/0!</v>
      </c>
      <c r="BY211" s="4">
        <v>38230</v>
      </c>
      <c r="BZ211">
        <v>403.91</v>
      </c>
      <c r="CA211" s="6">
        <f t="shared" si="115"/>
        <v>-7.5433682244827587E-3</v>
      </c>
      <c r="CD211" s="6" t="e">
        <f t="shared" si="116"/>
        <v>#DIV/0!</v>
      </c>
      <c r="CE211" s="4">
        <v>38260</v>
      </c>
      <c r="CF211">
        <v>145.1506</v>
      </c>
      <c r="CG211" s="6">
        <f t="shared" si="117"/>
        <v>1.0529935998874871E-2</v>
      </c>
      <c r="CH211" s="4">
        <v>38260</v>
      </c>
      <c r="CI211">
        <v>120.9007</v>
      </c>
      <c r="CJ211" s="6">
        <f t="shared" si="118"/>
        <v>1.3268124614359161E-3</v>
      </c>
      <c r="CK211" s="4">
        <v>38260</v>
      </c>
      <c r="CL211">
        <v>191.46</v>
      </c>
      <c r="CM211" s="6">
        <f t="shared" si="119"/>
        <v>1.9434534902294902E-2</v>
      </c>
      <c r="CP211" s="6" t="e">
        <f t="shared" si="120"/>
        <v>#DIV/0!</v>
      </c>
    </row>
    <row r="212" spans="1:94" x14ac:dyDescent="0.35">
      <c r="A212" s="3">
        <v>38230</v>
      </c>
      <c r="B212" s="3"/>
      <c r="C212" s="3"/>
      <c r="D212" s="3"/>
      <c r="E212" s="3"/>
      <c r="F212" s="3"/>
      <c r="G212" s="3"/>
      <c r="H212" s="3"/>
      <c r="I212" s="3"/>
      <c r="Z212" s="7">
        <f t="shared" si="95"/>
        <v>-3.1749895482650101E-2</v>
      </c>
      <c r="AA212" s="7">
        <f t="shared" si="96"/>
        <v>-1.388089298279291E-2</v>
      </c>
      <c r="AB212" s="7">
        <v>0</v>
      </c>
      <c r="AC212" s="7">
        <f t="shared" si="97"/>
        <v>-2.0107653282187008E-3</v>
      </c>
      <c r="AD212" s="7">
        <f t="shared" si="98"/>
        <v>-1.8225954391624812E-2</v>
      </c>
      <c r="AE212" s="7">
        <v>0</v>
      </c>
      <c r="AF212" s="7">
        <v>0</v>
      </c>
      <c r="AG212" s="7">
        <v>0</v>
      </c>
      <c r="AH212" s="7">
        <v>0</v>
      </c>
      <c r="AI212" s="7">
        <f t="shared" si="100"/>
        <v>8.2497212931996553E-3</v>
      </c>
      <c r="AJ212" s="7">
        <v>0</v>
      </c>
      <c r="AK212" s="7">
        <f t="shared" si="102"/>
        <v>8.0196205486237336E-4</v>
      </c>
      <c r="AL212" s="7">
        <f t="shared" si="103"/>
        <v>1.2604850379596814E-3</v>
      </c>
      <c r="AM212" s="7">
        <f t="shared" si="104"/>
        <v>-3.0257989170824565E-3</v>
      </c>
      <c r="AN212" s="7">
        <v>0</v>
      </c>
      <c r="AU212" s="3"/>
      <c r="AV212" s="3"/>
      <c r="AW212" s="3"/>
      <c r="AX212" s="4">
        <v>38230</v>
      </c>
      <c r="AY212">
        <v>1408.13</v>
      </c>
      <c r="AZ212" s="6">
        <f t="shared" si="106"/>
        <v>-3.1749895482650101E-2</v>
      </c>
      <c r="BA212" s="4">
        <v>38230</v>
      </c>
      <c r="BB212">
        <v>154.16</v>
      </c>
      <c r="BC212" s="6">
        <f t="shared" si="107"/>
        <v>-1.388089298279291E-2</v>
      </c>
      <c r="BF212" s="6" t="e">
        <f t="shared" si="108"/>
        <v>#DIV/0!</v>
      </c>
      <c r="BG212" s="4">
        <v>38230</v>
      </c>
      <c r="BH212">
        <v>322.61</v>
      </c>
      <c r="BI212" s="6">
        <f t="shared" si="109"/>
        <v>-2.0107653282187008E-3</v>
      </c>
      <c r="BJ212" s="4">
        <v>38230</v>
      </c>
      <c r="BK212">
        <v>248.32599999999999</v>
      </c>
      <c r="BL212" s="6">
        <f t="shared" si="110"/>
        <v>-1.8225954391624812E-2</v>
      </c>
      <c r="BO212" s="6" t="e">
        <f t="shared" si="111"/>
        <v>#DIV/0!</v>
      </c>
      <c r="BR212" s="6" t="e">
        <f t="shared" si="112"/>
        <v>#DIV/0!</v>
      </c>
      <c r="BU212" s="6" t="e">
        <f t="shared" si="113"/>
        <v>#DIV/0!</v>
      </c>
      <c r="BX212" s="6" t="e">
        <f t="shared" si="114"/>
        <v>#DIV/0!</v>
      </c>
      <c r="BY212" s="4">
        <v>38199</v>
      </c>
      <c r="BZ212">
        <v>406.98</v>
      </c>
      <c r="CA212" s="6">
        <f t="shared" si="115"/>
        <v>8.2497212931996553E-3</v>
      </c>
      <c r="CD212" s="6" t="e">
        <f t="shared" si="116"/>
        <v>#DIV/0!</v>
      </c>
      <c r="CE212" s="4">
        <v>38230</v>
      </c>
      <c r="CF212">
        <v>143.63810000000001</v>
      </c>
      <c r="CG212" s="6">
        <f t="shared" si="117"/>
        <v>8.0196205486237336E-4</v>
      </c>
      <c r="CH212" s="4">
        <v>38230</v>
      </c>
      <c r="CI212">
        <v>120.7405</v>
      </c>
      <c r="CJ212" s="6">
        <f t="shared" si="118"/>
        <v>1.2604850379596814E-3</v>
      </c>
      <c r="CK212" s="4">
        <v>38230</v>
      </c>
      <c r="CL212">
        <v>187.81</v>
      </c>
      <c r="CM212" s="6">
        <f t="shared" si="119"/>
        <v>-3.0257989170824565E-3</v>
      </c>
      <c r="CP212" s="6" t="e">
        <f t="shared" si="120"/>
        <v>#DIV/0!</v>
      </c>
    </row>
    <row r="213" spans="1:94" x14ac:dyDescent="0.35">
      <c r="A213" s="3">
        <v>38199</v>
      </c>
      <c r="B213" s="3"/>
      <c r="C213" s="3"/>
      <c r="D213" s="3"/>
      <c r="E213" s="3"/>
      <c r="F213" s="3"/>
      <c r="G213" s="3"/>
      <c r="H213" s="3"/>
      <c r="I213" s="3"/>
      <c r="Z213" s="7">
        <f t="shared" si="95"/>
        <v>-9.8969187270778851E-3</v>
      </c>
      <c r="AA213" s="7">
        <f t="shared" si="96"/>
        <v>-1.9790602655769527E-3</v>
      </c>
      <c r="AB213" s="7">
        <v>0</v>
      </c>
      <c r="AC213" s="7">
        <f t="shared" si="97"/>
        <v>1.7789112433487537E-2</v>
      </c>
      <c r="AD213" s="7">
        <f t="shared" si="98"/>
        <v>1.7666820897624252E-2</v>
      </c>
      <c r="AE213" s="7">
        <v>0</v>
      </c>
      <c r="AF213" s="7">
        <v>0</v>
      </c>
      <c r="AG213" s="7">
        <v>0</v>
      </c>
      <c r="AH213" s="7">
        <v>0</v>
      </c>
      <c r="AI213" s="7">
        <f t="shared" si="100"/>
        <v>4.829354509472002E-3</v>
      </c>
      <c r="AJ213" s="7">
        <v>0</v>
      </c>
      <c r="AK213" s="7">
        <f t="shared" si="102"/>
        <v>-5.1715855994111876E-3</v>
      </c>
      <c r="AL213" s="7">
        <f t="shared" si="103"/>
        <v>1.0551097696025339E-3</v>
      </c>
      <c r="AM213" s="7">
        <f t="shared" si="104"/>
        <v>-2.6471833968657347E-3</v>
      </c>
      <c r="AN213" s="7">
        <v>0</v>
      </c>
      <c r="AU213" s="3"/>
      <c r="AV213" s="3"/>
      <c r="AW213" s="3"/>
      <c r="AX213" s="4">
        <v>38198</v>
      </c>
      <c r="AY213">
        <v>1454.3040000000001</v>
      </c>
      <c r="AZ213" s="6">
        <f t="shared" si="106"/>
        <v>-9.8969187270778851E-3</v>
      </c>
      <c r="BA213" s="4">
        <v>38198</v>
      </c>
      <c r="BB213">
        <v>156.33000000000001</v>
      </c>
      <c r="BC213" s="6">
        <f t="shared" si="107"/>
        <v>-1.9790602655769527E-3</v>
      </c>
      <c r="BF213" s="6" t="e">
        <f t="shared" si="108"/>
        <v>#DIV/0!</v>
      </c>
      <c r="BG213" s="4">
        <v>38198</v>
      </c>
      <c r="BH213">
        <v>323.26</v>
      </c>
      <c r="BI213" s="6">
        <f t="shared" si="109"/>
        <v>1.7789112433487537E-2</v>
      </c>
      <c r="BJ213" s="4">
        <v>38198</v>
      </c>
      <c r="BK213">
        <v>252.93600000000001</v>
      </c>
      <c r="BL213" s="6">
        <f t="shared" si="110"/>
        <v>1.7666820897624252E-2</v>
      </c>
      <c r="BO213" s="6" t="e">
        <f t="shared" si="111"/>
        <v>#DIV/0!</v>
      </c>
      <c r="BR213" s="6" t="e">
        <f t="shared" si="112"/>
        <v>#DIV/0!</v>
      </c>
      <c r="BU213" s="6" t="e">
        <f t="shared" si="113"/>
        <v>#DIV/0!</v>
      </c>
      <c r="BX213" s="6" t="e">
        <f t="shared" si="114"/>
        <v>#DIV/0!</v>
      </c>
      <c r="BY213" s="4">
        <v>38168</v>
      </c>
      <c r="BZ213">
        <v>403.65</v>
      </c>
      <c r="CA213" s="6">
        <f t="shared" si="115"/>
        <v>4.829354509472002E-3</v>
      </c>
      <c r="CD213" s="6" t="e">
        <f t="shared" si="116"/>
        <v>#DIV/0!</v>
      </c>
      <c r="CE213" s="4">
        <v>38199</v>
      </c>
      <c r="CF213">
        <v>143.523</v>
      </c>
      <c r="CG213" s="6">
        <f t="shared" si="117"/>
        <v>-5.1715855994111876E-3</v>
      </c>
      <c r="CH213" s="4">
        <v>38198</v>
      </c>
      <c r="CI213">
        <v>120.5885</v>
      </c>
      <c r="CJ213" s="6">
        <f t="shared" si="118"/>
        <v>1.0551097696025339E-3</v>
      </c>
      <c r="CK213" s="4">
        <v>38199</v>
      </c>
      <c r="CL213">
        <v>188.38</v>
      </c>
      <c r="CM213" s="6">
        <f t="shared" si="119"/>
        <v>-2.6471833968657347E-3</v>
      </c>
      <c r="CP213" s="6" t="e">
        <f t="shared" si="120"/>
        <v>#DIV/0!</v>
      </c>
    </row>
    <row r="214" spans="1:94" x14ac:dyDescent="0.35">
      <c r="A214" s="3">
        <v>38168</v>
      </c>
      <c r="B214" s="3"/>
      <c r="C214" s="3"/>
      <c r="D214" s="3"/>
      <c r="E214" s="3"/>
      <c r="F214" s="3"/>
      <c r="G214" s="3"/>
      <c r="H214" s="3"/>
      <c r="I214" s="3"/>
      <c r="Z214" s="7">
        <f t="shared" si="95"/>
        <v>-9.9785126276617162E-2</v>
      </c>
      <c r="AA214" s="7">
        <f t="shared" si="96"/>
        <v>1.7142857142857054E-2</v>
      </c>
      <c r="AB214" s="7">
        <v>0</v>
      </c>
      <c r="AC214" s="7">
        <f t="shared" si="97"/>
        <v>9.5035280656029786E-3</v>
      </c>
      <c r="AD214" s="7">
        <f t="shared" si="98"/>
        <v>-4.1462267061582153E-2</v>
      </c>
      <c r="AE214" s="7">
        <v>0</v>
      </c>
      <c r="AF214" s="7">
        <v>0</v>
      </c>
      <c r="AG214" s="7">
        <v>0</v>
      </c>
      <c r="AH214" s="7">
        <v>0</v>
      </c>
      <c r="AI214" s="7">
        <f t="shared" si="100"/>
        <v>4.7320183303446338E-4</v>
      </c>
      <c r="AJ214" s="7">
        <v>0</v>
      </c>
      <c r="AK214" s="7">
        <f t="shared" si="102"/>
        <v>4.4622156373192471E-3</v>
      </c>
      <c r="AL214" s="7">
        <f t="shared" si="103"/>
        <v>8.4496721078561928E-4</v>
      </c>
      <c r="AM214" s="7">
        <f t="shared" si="104"/>
        <v>-1.9823559937727001E-2</v>
      </c>
      <c r="AN214" s="7">
        <v>0</v>
      </c>
      <c r="AU214" s="3"/>
      <c r="AV214" s="3"/>
      <c r="AW214" s="3"/>
      <c r="AX214" s="4">
        <v>38168</v>
      </c>
      <c r="AY214">
        <v>1468.8409999999999</v>
      </c>
      <c r="AZ214" s="6">
        <f t="shared" si="106"/>
        <v>-9.9785126276617162E-2</v>
      </c>
      <c r="BA214" s="4">
        <v>38168</v>
      </c>
      <c r="BB214">
        <v>156.63999999999999</v>
      </c>
      <c r="BC214" s="6">
        <f t="shared" si="107"/>
        <v>1.7142857142857054E-2</v>
      </c>
      <c r="BF214" s="6" t="e">
        <f t="shared" si="108"/>
        <v>#DIV/0!</v>
      </c>
      <c r="BG214" s="4">
        <v>38168</v>
      </c>
      <c r="BH214">
        <v>317.61</v>
      </c>
      <c r="BI214" s="6">
        <f t="shared" si="109"/>
        <v>9.5035280656029786E-3</v>
      </c>
      <c r="BJ214" s="4">
        <v>38168</v>
      </c>
      <c r="BK214">
        <v>248.54499999999999</v>
      </c>
      <c r="BL214" s="6">
        <f t="shared" si="110"/>
        <v>-4.1462267061582153E-2</v>
      </c>
      <c r="BO214" s="6" t="e">
        <f t="shared" si="111"/>
        <v>#DIV/0!</v>
      </c>
      <c r="BR214" s="6" t="e">
        <f t="shared" si="112"/>
        <v>#DIV/0!</v>
      </c>
      <c r="BU214" s="6" t="e">
        <f t="shared" si="113"/>
        <v>#DIV/0!</v>
      </c>
      <c r="BX214" s="6" t="e">
        <f t="shared" si="114"/>
        <v>#DIV/0!</v>
      </c>
      <c r="BY214" s="4">
        <v>38138</v>
      </c>
      <c r="BZ214">
        <v>401.71</v>
      </c>
      <c r="CA214" s="6">
        <f t="shared" si="115"/>
        <v>4.7320183303446338E-4</v>
      </c>
      <c r="CD214" s="6" t="e">
        <f t="shared" si="116"/>
        <v>#DIV/0!</v>
      </c>
      <c r="CE214" s="4">
        <v>38168</v>
      </c>
      <c r="CF214">
        <v>144.26910000000001</v>
      </c>
      <c r="CG214" s="6">
        <f t="shared" si="117"/>
        <v>4.4622156373192471E-3</v>
      </c>
      <c r="CH214" s="4">
        <v>38168</v>
      </c>
      <c r="CI214">
        <v>120.4614</v>
      </c>
      <c r="CJ214" s="6">
        <f t="shared" si="118"/>
        <v>8.4496721078561928E-4</v>
      </c>
      <c r="CK214" s="4">
        <v>38168</v>
      </c>
      <c r="CL214">
        <v>188.88</v>
      </c>
      <c r="CM214" s="6">
        <f t="shared" si="119"/>
        <v>-1.9823559937727001E-2</v>
      </c>
      <c r="CP214" s="6" t="e">
        <f t="shared" si="120"/>
        <v>#DIV/0!</v>
      </c>
    </row>
    <row r="215" spans="1:94" x14ac:dyDescent="0.35">
      <c r="A215" s="3">
        <v>38138</v>
      </c>
      <c r="B215" s="3"/>
      <c r="C215" s="3"/>
      <c r="D215" s="3"/>
      <c r="E215" s="3"/>
      <c r="F215" s="3"/>
      <c r="G215" s="3"/>
      <c r="H215" s="3"/>
      <c r="I215" s="3"/>
      <c r="Z215" s="7">
        <f t="shared" si="95"/>
        <v>-2.4953777128672305E-2</v>
      </c>
      <c r="AA215" s="7">
        <f t="shared" si="96"/>
        <v>6.9073238458868369E-2</v>
      </c>
      <c r="AB215" s="7">
        <v>0</v>
      </c>
      <c r="AC215" s="7">
        <f t="shared" si="97"/>
        <v>-3.7771049331743037E-2</v>
      </c>
      <c r="AD215" s="7">
        <f t="shared" si="98"/>
        <v>1.6954736383852326E-2</v>
      </c>
      <c r="AE215" s="7">
        <v>0</v>
      </c>
      <c r="AF215" s="7">
        <v>0</v>
      </c>
      <c r="AG215" s="7">
        <v>0</v>
      </c>
      <c r="AH215" s="7">
        <v>0</v>
      </c>
      <c r="AI215" s="7">
        <f t="shared" si="100"/>
        <v>1.4216236438458491E-3</v>
      </c>
      <c r="AJ215" s="7">
        <v>0</v>
      </c>
      <c r="AK215" s="7">
        <f t="shared" si="102"/>
        <v>-1.5986396422072734E-2</v>
      </c>
      <c r="AL215" s="7">
        <f t="shared" si="103"/>
        <v>8.6565615239541879E-4</v>
      </c>
      <c r="AM215" s="7">
        <f t="shared" si="104"/>
        <v>-7.6217942115563812E-3</v>
      </c>
      <c r="AN215" s="7">
        <v>0</v>
      </c>
      <c r="AU215" s="3"/>
      <c r="AV215" s="3"/>
      <c r="AW215" s="3"/>
      <c r="AX215" s="4">
        <v>38138</v>
      </c>
      <c r="AY215">
        <v>1631.6559999999999</v>
      </c>
      <c r="AZ215" s="6">
        <f t="shared" si="106"/>
        <v>-2.4953777128672305E-2</v>
      </c>
      <c r="BA215" s="4">
        <v>38138</v>
      </c>
      <c r="BB215">
        <v>154</v>
      </c>
      <c r="BC215" s="6">
        <f t="shared" si="107"/>
        <v>6.9073238458868369E-2</v>
      </c>
      <c r="BF215" s="6" t="e">
        <f t="shared" si="108"/>
        <v>#DIV/0!</v>
      </c>
      <c r="BG215" s="4">
        <v>38138</v>
      </c>
      <c r="BH215">
        <v>314.62</v>
      </c>
      <c r="BI215" s="6">
        <f t="shared" si="109"/>
        <v>-3.7771049331743037E-2</v>
      </c>
      <c r="BJ215" s="4">
        <v>38138</v>
      </c>
      <c r="BK215">
        <v>259.29599999999999</v>
      </c>
      <c r="BL215" s="6">
        <f t="shared" si="110"/>
        <v>1.6954736383852326E-2</v>
      </c>
      <c r="BO215" s="6" t="e">
        <f t="shared" si="111"/>
        <v>#DIV/0!</v>
      </c>
      <c r="BR215" s="6" t="e">
        <f t="shared" si="112"/>
        <v>#DIV/0!</v>
      </c>
      <c r="BU215" s="6" t="e">
        <f t="shared" si="113"/>
        <v>#DIV/0!</v>
      </c>
      <c r="BX215" s="6" t="e">
        <f t="shared" si="114"/>
        <v>#DIV/0!</v>
      </c>
      <c r="BY215" s="4">
        <v>38107</v>
      </c>
      <c r="BZ215">
        <v>401.52</v>
      </c>
      <c r="CA215" s="6">
        <f t="shared" si="115"/>
        <v>1.4216236438458491E-3</v>
      </c>
      <c r="CD215" s="6" t="e">
        <f t="shared" si="116"/>
        <v>#DIV/0!</v>
      </c>
      <c r="CE215" s="4">
        <v>38138</v>
      </c>
      <c r="CF215">
        <v>143.62819999999999</v>
      </c>
      <c r="CG215" s="6">
        <f t="shared" si="117"/>
        <v>-1.5986396422072734E-2</v>
      </c>
      <c r="CH215" s="4">
        <v>38138</v>
      </c>
      <c r="CI215">
        <v>120.3597</v>
      </c>
      <c r="CJ215" s="6">
        <f t="shared" si="118"/>
        <v>8.6565615239541879E-4</v>
      </c>
      <c r="CK215" s="4">
        <v>38138</v>
      </c>
      <c r="CL215">
        <v>192.7</v>
      </c>
      <c r="CM215" s="6">
        <f t="shared" si="119"/>
        <v>-7.6217942115563812E-3</v>
      </c>
      <c r="CP215" s="6" t="e">
        <f t="shared" si="120"/>
        <v>#DIV/0!</v>
      </c>
    </row>
    <row r="216" spans="1:94" x14ac:dyDescent="0.35">
      <c r="A216" s="3">
        <v>38107</v>
      </c>
      <c r="B216" s="3"/>
      <c r="C216" s="3"/>
      <c r="D216" s="3"/>
      <c r="E216" s="3"/>
      <c r="F216" s="3"/>
      <c r="G216" s="3"/>
      <c r="H216" s="3"/>
      <c r="I216" s="3"/>
      <c r="Z216" s="7">
        <f t="shared" si="95"/>
        <v>-8.3815858054512846E-2</v>
      </c>
      <c r="AA216" s="7">
        <f t="shared" si="96"/>
        <v>-0.12960725075528695</v>
      </c>
      <c r="AB216" s="7">
        <v>0</v>
      </c>
      <c r="AC216" s="7">
        <f t="shared" si="97"/>
        <v>-2.218965878166201E-2</v>
      </c>
      <c r="AD216" s="7">
        <f t="shared" si="98"/>
        <v>-1.7736548307438583E-2</v>
      </c>
      <c r="AE216" s="7">
        <v>0</v>
      </c>
      <c r="AF216" s="7">
        <v>0</v>
      </c>
      <c r="AG216" s="7">
        <v>0</v>
      </c>
      <c r="AH216" s="7">
        <v>0</v>
      </c>
      <c r="AI216" s="7">
        <f t="shared" si="100"/>
        <v>9.746146872166829E-3</v>
      </c>
      <c r="AJ216" s="7">
        <v>0</v>
      </c>
      <c r="AK216" s="7">
        <f t="shared" si="102"/>
        <v>-1.7644693324288245E-3</v>
      </c>
      <c r="AL216" s="7">
        <f t="shared" si="103"/>
        <v>8.3808483882058364E-4</v>
      </c>
      <c r="AM216" s="7">
        <f t="shared" si="104"/>
        <v>-3.1521197007481259E-2</v>
      </c>
      <c r="AN216" s="7">
        <v>0</v>
      </c>
      <c r="AU216" s="3"/>
      <c r="AV216" s="3"/>
      <c r="AW216" s="3"/>
      <c r="AX216" s="4">
        <v>38107</v>
      </c>
      <c r="AY216">
        <v>1673.414</v>
      </c>
      <c r="AZ216" s="6">
        <f t="shared" si="106"/>
        <v>-8.3815858054512846E-2</v>
      </c>
      <c r="BA216" s="4">
        <v>38107</v>
      </c>
      <c r="BB216">
        <v>144.05000000000001</v>
      </c>
      <c r="BC216" s="6">
        <f t="shared" si="107"/>
        <v>-0.12960725075528695</v>
      </c>
      <c r="BF216" s="6" t="e">
        <f t="shared" si="108"/>
        <v>#DIV/0!</v>
      </c>
      <c r="BG216" s="4">
        <v>38107</v>
      </c>
      <c r="BH216">
        <v>326.97000000000003</v>
      </c>
      <c r="BI216" s="6">
        <f t="shared" si="109"/>
        <v>-2.218965878166201E-2</v>
      </c>
      <c r="BJ216" s="4">
        <v>38107</v>
      </c>
      <c r="BK216">
        <v>254.97300000000001</v>
      </c>
      <c r="BL216" s="6">
        <f t="shared" si="110"/>
        <v>-1.7736548307438583E-2</v>
      </c>
      <c r="BO216" s="6" t="e">
        <f t="shared" si="111"/>
        <v>#DIV/0!</v>
      </c>
      <c r="BR216" s="6" t="e">
        <f t="shared" si="112"/>
        <v>#DIV/0!</v>
      </c>
      <c r="BU216" s="6" t="e">
        <f t="shared" si="113"/>
        <v>#DIV/0!</v>
      </c>
      <c r="BX216" s="6" t="e">
        <f t="shared" si="114"/>
        <v>#DIV/0!</v>
      </c>
      <c r="BY216" s="4">
        <v>38077</v>
      </c>
      <c r="BZ216">
        <v>400.95</v>
      </c>
      <c r="CA216" s="6">
        <f t="shared" si="115"/>
        <v>9.746146872166829E-3</v>
      </c>
      <c r="CD216" s="6" t="e">
        <f t="shared" si="116"/>
        <v>#DIV/0!</v>
      </c>
      <c r="CE216" s="4">
        <v>38107</v>
      </c>
      <c r="CF216">
        <v>145.9616</v>
      </c>
      <c r="CG216" s="6">
        <f t="shared" si="117"/>
        <v>-1.7644693324288245E-3</v>
      </c>
      <c r="CH216" s="4">
        <v>38107</v>
      </c>
      <c r="CI216">
        <v>120.2556</v>
      </c>
      <c r="CJ216" s="6">
        <f t="shared" si="118"/>
        <v>8.3808483882058364E-4</v>
      </c>
      <c r="CK216" s="4">
        <v>38107</v>
      </c>
      <c r="CL216">
        <v>194.18</v>
      </c>
      <c r="CM216" s="6">
        <f t="shared" si="119"/>
        <v>-3.1521197007481259E-2</v>
      </c>
      <c r="CP216" s="6" t="e">
        <f t="shared" si="120"/>
        <v>#DIV/0!</v>
      </c>
    </row>
    <row r="217" spans="1:94" x14ac:dyDescent="0.35">
      <c r="A217" s="3">
        <v>38077</v>
      </c>
      <c r="B217" s="3"/>
      <c r="C217" s="3"/>
      <c r="D217" s="3"/>
      <c r="E217" s="3"/>
      <c r="F217" s="3"/>
      <c r="G217" s="3"/>
      <c r="H217" s="3"/>
      <c r="I217" s="3"/>
      <c r="Z217" s="7">
        <f t="shared" si="95"/>
        <v>4.0490456447608715E-2</v>
      </c>
      <c r="AA217" s="7">
        <f t="shared" si="96"/>
        <v>-9.0809207273526343E-2</v>
      </c>
      <c r="AB217" s="7">
        <v>0</v>
      </c>
      <c r="AC217" s="7">
        <f t="shared" si="97"/>
        <v>-1.4761343547436627E-2</v>
      </c>
      <c r="AD217" s="7">
        <f t="shared" si="98"/>
        <v>3.0877435445310228E-2</v>
      </c>
      <c r="AE217" s="7">
        <v>0</v>
      </c>
      <c r="AF217" s="7">
        <v>0</v>
      </c>
      <c r="AG217" s="7">
        <v>0</v>
      </c>
      <c r="AH217" s="7">
        <v>0</v>
      </c>
      <c r="AI217" s="7">
        <f t="shared" si="100"/>
        <v>1.1875031853626134E-2</v>
      </c>
      <c r="AJ217" s="7">
        <v>0</v>
      </c>
      <c r="AK217" s="7">
        <f t="shared" si="102"/>
        <v>2.6091655175559704E-2</v>
      </c>
      <c r="AL217" s="7">
        <f t="shared" si="103"/>
        <v>9.2049275101547276E-4</v>
      </c>
      <c r="AM217" s="7">
        <f t="shared" si="104"/>
        <v>6.2735257214554582E-3</v>
      </c>
      <c r="AN217" s="7">
        <v>0</v>
      </c>
      <c r="AX217" s="4">
        <v>38077</v>
      </c>
      <c r="AY217">
        <v>1826.5039999999999</v>
      </c>
      <c r="AZ217" s="6">
        <f t="shared" si="106"/>
        <v>4.0490456447608715E-2</v>
      </c>
      <c r="BA217" s="4">
        <v>38077</v>
      </c>
      <c r="BB217">
        <v>165.5</v>
      </c>
      <c r="BC217" s="6">
        <f t="shared" si="107"/>
        <v>-9.0809207273526343E-2</v>
      </c>
      <c r="BF217" s="6" t="e">
        <f t="shared" si="108"/>
        <v>#DIV/0!</v>
      </c>
      <c r="BG217" s="4">
        <v>38077</v>
      </c>
      <c r="BH217">
        <v>334.39</v>
      </c>
      <c r="BI217" s="6">
        <f t="shared" si="109"/>
        <v>-1.4761343547436627E-2</v>
      </c>
      <c r="BJ217" s="4">
        <v>38077</v>
      </c>
      <c r="BK217">
        <v>259.577</v>
      </c>
      <c r="BL217" s="6">
        <f t="shared" si="110"/>
        <v>3.0877435445310228E-2</v>
      </c>
      <c r="BO217" s="6" t="e">
        <f t="shared" si="111"/>
        <v>#DIV/0!</v>
      </c>
      <c r="BR217" s="6" t="e">
        <f t="shared" si="112"/>
        <v>#DIV/0!</v>
      </c>
      <c r="BU217" s="6" t="e">
        <f t="shared" si="113"/>
        <v>#DIV/0!</v>
      </c>
      <c r="BX217" s="6" t="e">
        <f t="shared" si="114"/>
        <v>#DIV/0!</v>
      </c>
      <c r="BY217" s="4">
        <v>38046</v>
      </c>
      <c r="BZ217">
        <v>397.08</v>
      </c>
      <c r="CA217" s="6">
        <f t="shared" si="115"/>
        <v>1.1875031853626134E-2</v>
      </c>
      <c r="CD217" s="6" t="e">
        <f t="shared" si="116"/>
        <v>#DIV/0!</v>
      </c>
      <c r="CE217" s="4">
        <v>38077</v>
      </c>
      <c r="CF217">
        <v>146.21960000000001</v>
      </c>
      <c r="CG217" s="6">
        <f t="shared" si="117"/>
        <v>2.6091655175559704E-2</v>
      </c>
      <c r="CH217" s="4">
        <v>38077</v>
      </c>
      <c r="CI217">
        <v>120.1549</v>
      </c>
      <c r="CJ217" s="6">
        <f t="shared" si="118"/>
        <v>9.2049275101547276E-4</v>
      </c>
      <c r="CK217" s="4">
        <v>38077</v>
      </c>
      <c r="CL217">
        <v>200.5</v>
      </c>
      <c r="CM217" s="6">
        <f t="shared" si="119"/>
        <v>6.2735257214554582E-3</v>
      </c>
      <c r="CP217" s="6" t="e">
        <f t="shared" si="120"/>
        <v>#DIV/0!</v>
      </c>
    </row>
    <row r="218" spans="1:94" x14ac:dyDescent="0.35">
      <c r="A218" s="3"/>
      <c r="B218" s="3"/>
      <c r="C218" s="3"/>
      <c r="D218" s="3"/>
      <c r="E218" s="3"/>
      <c r="F218" s="3"/>
      <c r="G218" s="3"/>
      <c r="H218" s="3"/>
      <c r="I218" s="3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X218" s="4">
        <v>38044</v>
      </c>
      <c r="AY218">
        <v>1755.4259999999999</v>
      </c>
      <c r="AZ218" s="6">
        <f t="shared" si="106"/>
        <v>5.3241486564079947E-2</v>
      </c>
      <c r="BA218" s="4">
        <v>38044</v>
      </c>
      <c r="BB218">
        <v>182.03</v>
      </c>
      <c r="BC218" s="6">
        <f t="shared" si="107"/>
        <v>8.2223543400713514E-2</v>
      </c>
      <c r="BF218" s="6" t="e">
        <f t="shared" si="108"/>
        <v>#DIV/0!</v>
      </c>
      <c r="BG218" s="4">
        <v>38044</v>
      </c>
      <c r="BH218">
        <v>339.4</v>
      </c>
      <c r="BI218" s="6">
        <f t="shared" si="109"/>
        <v>2.8048706609317232E-2</v>
      </c>
      <c r="BJ218" s="4">
        <v>38044</v>
      </c>
      <c r="BK218">
        <v>251.80199999999999</v>
      </c>
      <c r="BL218" s="6">
        <f t="shared" si="110"/>
        <v>6.4882009642222724E-2</v>
      </c>
      <c r="BO218" s="6" t="e">
        <f t="shared" si="111"/>
        <v>#DIV/0!</v>
      </c>
      <c r="BR218" s="6" t="e">
        <f t="shared" si="112"/>
        <v>#DIV/0!</v>
      </c>
      <c r="BU218" s="6" t="e">
        <f t="shared" si="113"/>
        <v>#DIV/0!</v>
      </c>
      <c r="BX218" s="6" t="e">
        <f t="shared" si="114"/>
        <v>#DIV/0!</v>
      </c>
      <c r="BY218" s="4">
        <v>38017</v>
      </c>
      <c r="BZ218">
        <v>392.42</v>
      </c>
      <c r="CA218" s="6">
        <f t="shared" si="115"/>
        <v>1.4477017734346783E-2</v>
      </c>
      <c r="CD218" s="6" t="e">
        <f t="shared" si="116"/>
        <v>#DIV/0!</v>
      </c>
      <c r="CE218" s="4">
        <v>38046</v>
      </c>
      <c r="CF218">
        <v>142.50149999999999</v>
      </c>
      <c r="CG218" s="6">
        <f t="shared" si="117"/>
        <v>1.5084350840801413E-2</v>
      </c>
      <c r="CH218" s="4">
        <v>38044</v>
      </c>
      <c r="CI218">
        <v>120.0444</v>
      </c>
      <c r="CJ218" s="6">
        <f t="shared" si="118"/>
        <v>7.8198858530096282E-4</v>
      </c>
      <c r="CK218" s="4">
        <v>38046</v>
      </c>
      <c r="CL218">
        <v>199.25</v>
      </c>
      <c r="CM218" s="6">
        <f t="shared" si="119"/>
        <v>4.1884542982639564E-2</v>
      </c>
      <c r="CP218" s="6" t="e">
        <f t="shared" si="120"/>
        <v>#DIV/0!</v>
      </c>
    </row>
    <row r="219" spans="1:94" x14ac:dyDescent="0.35">
      <c r="A219" s="3"/>
      <c r="B219" s="3"/>
      <c r="C219" s="3"/>
      <c r="D219" s="3"/>
      <c r="E219" s="3"/>
      <c r="F219" s="3"/>
      <c r="G219" s="3"/>
      <c r="H219" s="3"/>
      <c r="I219" s="3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X219" s="4">
        <v>38016</v>
      </c>
      <c r="AY219">
        <v>1666.6890000000001</v>
      </c>
      <c r="AZ219" s="6">
        <f t="shared" si="106"/>
        <v>6.217597428378973E-2</v>
      </c>
      <c r="BA219" s="4">
        <v>38016</v>
      </c>
      <c r="BB219">
        <v>168.2</v>
      </c>
      <c r="BC219" s="6">
        <f t="shared" si="107"/>
        <v>-2.328552348876383E-2</v>
      </c>
      <c r="BF219" s="6" t="e">
        <f t="shared" si="108"/>
        <v>#DIV/0!</v>
      </c>
      <c r="BG219" s="4">
        <v>38016</v>
      </c>
      <c r="BH219">
        <v>330.14</v>
      </c>
      <c r="BI219" s="6">
        <f t="shared" si="109"/>
        <v>2.6842088893035972E-2</v>
      </c>
      <c r="BJ219" s="4">
        <v>38016</v>
      </c>
      <c r="BK219">
        <v>236.46</v>
      </c>
      <c r="BL219" s="6">
        <f t="shared" si="110"/>
        <v>1.8131402072775395E-2</v>
      </c>
      <c r="BO219" s="6" t="e">
        <f t="shared" si="111"/>
        <v>#DIV/0!</v>
      </c>
      <c r="BR219" s="6" t="e">
        <f t="shared" si="112"/>
        <v>#DIV/0!</v>
      </c>
      <c r="BU219" s="6" t="e">
        <f t="shared" si="113"/>
        <v>#DIV/0!</v>
      </c>
      <c r="BX219" s="6" t="e">
        <f t="shared" si="114"/>
        <v>#DIV/0!</v>
      </c>
      <c r="BY219" s="4">
        <v>37986</v>
      </c>
      <c r="BZ219">
        <v>386.82</v>
      </c>
      <c r="CA219" s="6">
        <f t="shared" si="115"/>
        <v>1.8563867604076183E-2</v>
      </c>
      <c r="CD219" s="6" t="e">
        <f t="shared" si="116"/>
        <v>#DIV/0!</v>
      </c>
      <c r="CE219" s="4">
        <v>38017</v>
      </c>
      <c r="CF219">
        <v>140.38390000000001</v>
      </c>
      <c r="CG219" s="6">
        <f t="shared" si="117"/>
        <v>1.141648408889687E-2</v>
      </c>
      <c r="CH219" s="4">
        <v>38016</v>
      </c>
      <c r="CI219">
        <v>119.95059999999999</v>
      </c>
      <c r="CJ219" s="6">
        <f t="shared" si="118"/>
        <v>8.2769162479533979E-4</v>
      </c>
      <c r="CK219" s="4">
        <v>38017</v>
      </c>
      <c r="CL219">
        <v>191.24</v>
      </c>
      <c r="CM219" s="6">
        <f t="shared" si="119"/>
        <v>1.0301653547466941E-2</v>
      </c>
      <c r="CP219" s="6" t="e">
        <f t="shared" si="120"/>
        <v>#DIV/0!</v>
      </c>
    </row>
    <row r="220" spans="1:94" x14ac:dyDescent="0.35">
      <c r="A220" s="3"/>
      <c r="B220" s="3"/>
      <c r="C220" s="3"/>
      <c r="D220" s="3"/>
      <c r="E220" s="3"/>
      <c r="F220" s="3"/>
      <c r="G220" s="3"/>
      <c r="H220" s="3"/>
      <c r="I220" s="3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X220" s="4">
        <v>37986</v>
      </c>
      <c r="AY220">
        <v>1569.127</v>
      </c>
      <c r="AZ220" s="6">
        <f t="shared" si="106"/>
        <v>7.3318330437637594E-2</v>
      </c>
      <c r="BA220" s="4">
        <v>37986</v>
      </c>
      <c r="BB220">
        <v>172.21</v>
      </c>
      <c r="BC220" s="6">
        <f t="shared" si="107"/>
        <v>0.1858559427076161</v>
      </c>
      <c r="BF220" s="6" t="e">
        <f t="shared" si="108"/>
        <v>#DIV/0!</v>
      </c>
      <c r="BG220" s="4">
        <v>37986</v>
      </c>
      <c r="BH220">
        <v>321.51</v>
      </c>
      <c r="BI220" s="6">
        <f t="shared" si="109"/>
        <v>8.2088045234248744E-2</v>
      </c>
      <c r="BJ220" s="4">
        <v>37986</v>
      </c>
      <c r="BK220">
        <v>232.249</v>
      </c>
      <c r="BL220" s="6">
        <f t="shared" si="110"/>
        <v>7.3755409253985299E-2</v>
      </c>
      <c r="BO220" s="6" t="e">
        <f t="shared" si="111"/>
        <v>#DIV/0!</v>
      </c>
      <c r="BR220" s="6" t="e">
        <f t="shared" si="112"/>
        <v>#DIV/0!</v>
      </c>
      <c r="BU220" s="6" t="e">
        <f t="shared" si="113"/>
        <v>#DIV/0!</v>
      </c>
      <c r="BX220" s="6" t="e">
        <f t="shared" si="114"/>
        <v>#DIV/0!</v>
      </c>
      <c r="BY220" s="4">
        <v>37955</v>
      </c>
      <c r="BZ220">
        <v>379.77</v>
      </c>
      <c r="CA220" s="6">
        <f t="shared" si="115"/>
        <v>5.4805401111993465E-3</v>
      </c>
      <c r="CD220" s="6" t="e">
        <f t="shared" si="116"/>
        <v>#DIV/0!</v>
      </c>
      <c r="CE220" s="4">
        <v>37986</v>
      </c>
      <c r="CF220">
        <v>138.79929999999999</v>
      </c>
      <c r="CG220" s="6">
        <f t="shared" si="117"/>
        <v>3.3116462138844636E-2</v>
      </c>
      <c r="CH220" s="4">
        <v>37986</v>
      </c>
      <c r="CI220">
        <v>119.8514</v>
      </c>
      <c r="CJ220" s="6">
        <f t="shared" si="118"/>
        <v>9.0610800306316504E-4</v>
      </c>
      <c r="CK220" s="4">
        <v>37986</v>
      </c>
      <c r="CL220">
        <v>189.29</v>
      </c>
      <c r="CM220" s="6">
        <f t="shared" si="119"/>
        <v>3.1834287271736192E-2</v>
      </c>
      <c r="CP220" s="6" t="e">
        <f t="shared" si="120"/>
        <v>#DIV/0!</v>
      </c>
    </row>
    <row r="221" spans="1:94" x14ac:dyDescent="0.35">
      <c r="A221" s="3"/>
      <c r="B221" s="3"/>
      <c r="C221" s="3"/>
      <c r="D221" s="3"/>
      <c r="E221" s="3"/>
      <c r="F221" s="3"/>
      <c r="G221" s="3"/>
      <c r="H221" s="3"/>
      <c r="I221" s="3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X221" s="4">
        <v>37953</v>
      </c>
      <c r="AY221">
        <v>1461.94</v>
      </c>
      <c r="AZ221" s="6">
        <f t="shared" si="106"/>
        <v>3.6267299888359208E-2</v>
      </c>
      <c r="BA221" s="4">
        <v>37953</v>
      </c>
      <c r="BB221">
        <v>145.22</v>
      </c>
      <c r="BC221" s="6">
        <f t="shared" si="107"/>
        <v>1.9803370786516804E-2</v>
      </c>
      <c r="BF221" s="6" t="e">
        <f t="shared" si="108"/>
        <v>#DIV/0!</v>
      </c>
      <c r="BG221" s="4">
        <v>37953</v>
      </c>
      <c r="BH221">
        <v>297.12</v>
      </c>
      <c r="BI221" s="6">
        <f t="shared" si="109"/>
        <v>-1.7102782096662196E-2</v>
      </c>
      <c r="BJ221" s="4">
        <v>37953</v>
      </c>
      <c r="BK221">
        <v>216.29599999999999</v>
      </c>
      <c r="BL221" s="6">
        <f t="shared" si="110"/>
        <v>-3.1477700606972153E-3</v>
      </c>
      <c r="BO221" s="6" t="e">
        <f t="shared" si="111"/>
        <v>#DIV/0!</v>
      </c>
      <c r="BR221" s="6" t="e">
        <f t="shared" si="112"/>
        <v>#DIV/0!</v>
      </c>
      <c r="BU221" s="6" t="e">
        <f t="shared" si="113"/>
        <v>#DIV/0!</v>
      </c>
      <c r="BX221" s="6" t="e">
        <f t="shared" si="114"/>
        <v>#DIV/0!</v>
      </c>
      <c r="BY221" s="4">
        <v>37925</v>
      </c>
      <c r="BZ221">
        <v>377.7</v>
      </c>
      <c r="CA221" s="6">
        <f t="shared" si="115"/>
        <v>9.0099639601434961E-4</v>
      </c>
      <c r="CD221" s="6" t="e">
        <f t="shared" si="116"/>
        <v>#DIV/0!</v>
      </c>
      <c r="CE221" s="4">
        <v>37955</v>
      </c>
      <c r="CF221">
        <v>134.3501</v>
      </c>
      <c r="CG221" s="6">
        <f t="shared" si="117"/>
        <v>-9.4710276942405712E-3</v>
      </c>
      <c r="CH221" s="4">
        <v>37953</v>
      </c>
      <c r="CI221">
        <v>119.74290000000001</v>
      </c>
      <c r="CJ221" s="6">
        <f t="shared" si="118"/>
        <v>7.7475842079668717E-4</v>
      </c>
      <c r="CK221" s="4">
        <v>37955</v>
      </c>
      <c r="CL221">
        <v>183.45</v>
      </c>
      <c r="CM221" s="6">
        <f t="shared" si="119"/>
        <v>0</v>
      </c>
      <c r="CP221" s="6" t="e">
        <f t="shared" si="120"/>
        <v>#DIV/0!</v>
      </c>
    </row>
    <row r="222" spans="1:94" x14ac:dyDescent="0.35">
      <c r="A222" s="3"/>
      <c r="B222" s="3"/>
      <c r="C222" s="3"/>
      <c r="D222" s="3"/>
      <c r="E222" s="3"/>
      <c r="F222" s="3"/>
      <c r="G222" s="3"/>
      <c r="H222" s="3"/>
      <c r="I222" s="3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X222" s="4">
        <v>37925</v>
      </c>
      <c r="AY222">
        <v>1410.7750000000001</v>
      </c>
      <c r="AZ222" s="6">
        <f t="shared" si="106"/>
        <v>-1.5066785072984581E-2</v>
      </c>
      <c r="BA222" s="4">
        <v>37925</v>
      </c>
      <c r="BB222">
        <v>142.4</v>
      </c>
      <c r="BC222" s="6">
        <f t="shared" si="107"/>
        <v>0.12524693796918221</v>
      </c>
      <c r="BF222" s="6" t="e">
        <f t="shared" si="108"/>
        <v>#DIV/0!</v>
      </c>
      <c r="BG222" s="4">
        <v>37925</v>
      </c>
      <c r="BH222">
        <v>302.29000000000002</v>
      </c>
      <c r="BI222" s="6">
        <f t="shared" si="109"/>
        <v>7.6378008830651073E-2</v>
      </c>
      <c r="BJ222" s="4">
        <v>37925</v>
      </c>
      <c r="BK222">
        <v>216.97900000000001</v>
      </c>
      <c r="BL222" s="6">
        <f t="shared" si="110"/>
        <v>4.775724446976911E-2</v>
      </c>
      <c r="BO222" s="6" t="e">
        <f t="shared" si="111"/>
        <v>#DIV/0!</v>
      </c>
      <c r="BR222" s="6" t="e">
        <f t="shared" si="112"/>
        <v>#DIV/0!</v>
      </c>
      <c r="BU222" s="6" t="e">
        <f t="shared" si="113"/>
        <v>#DIV/0!</v>
      </c>
      <c r="BX222" s="6" t="e">
        <f t="shared" si="114"/>
        <v>#DIV/0!</v>
      </c>
      <c r="BY222" s="4">
        <v>37894</v>
      </c>
      <c r="BZ222">
        <v>377.36</v>
      </c>
      <c r="CA222" s="6">
        <f t="shared" si="115"/>
        <v>3.0418873900933827E-2</v>
      </c>
      <c r="CD222" s="6" t="e">
        <f t="shared" si="116"/>
        <v>#DIV/0!</v>
      </c>
      <c r="CE222" s="4">
        <v>37925</v>
      </c>
      <c r="CF222">
        <v>135.63470000000001</v>
      </c>
      <c r="CG222" s="6">
        <f t="shared" si="117"/>
        <v>4.101197932016902E-2</v>
      </c>
      <c r="CH222" s="4">
        <v>37925</v>
      </c>
      <c r="CI222">
        <v>119.6502</v>
      </c>
      <c r="CJ222" s="6">
        <f t="shared" si="118"/>
        <v>8.7414269187433425E-4</v>
      </c>
      <c r="CK222" s="4">
        <v>37925</v>
      </c>
      <c r="CL222">
        <v>183.45</v>
      </c>
      <c r="CM222" s="6">
        <f t="shared" si="119"/>
        <v>3.0849629130141495E-2</v>
      </c>
      <c r="CP222" s="6" t="e">
        <f t="shared" si="120"/>
        <v>#DIV/0!</v>
      </c>
    </row>
    <row r="223" spans="1:94" x14ac:dyDescent="0.35">
      <c r="A223" s="3"/>
      <c r="B223" s="3"/>
      <c r="C223" s="3"/>
      <c r="D223" s="3"/>
      <c r="E223" s="3"/>
      <c r="F223" s="3"/>
      <c r="G223" s="3"/>
      <c r="H223" s="3"/>
      <c r="I223" s="3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X223" s="4">
        <v>37894</v>
      </c>
      <c r="AY223">
        <v>1432.356</v>
      </c>
      <c r="AZ223" s="6">
        <f t="shared" si="106"/>
        <v>-3.8945894427070346E-2</v>
      </c>
      <c r="BA223" s="4">
        <v>37894</v>
      </c>
      <c r="BB223">
        <v>126.55</v>
      </c>
      <c r="BC223" s="6">
        <f t="shared" si="107"/>
        <v>-1.302448915925754E-2</v>
      </c>
      <c r="BF223" s="6" t="e">
        <f t="shared" si="108"/>
        <v>#DIV/0!</v>
      </c>
      <c r="BG223" s="4">
        <v>37894</v>
      </c>
      <c r="BH223">
        <v>280.83999999999997</v>
      </c>
      <c r="BI223" s="6">
        <f t="shared" si="109"/>
        <v>3.6118797269876268E-2</v>
      </c>
      <c r="BJ223" s="4">
        <v>37894</v>
      </c>
      <c r="BK223">
        <v>207.089</v>
      </c>
      <c r="BL223" s="6">
        <f t="shared" si="110"/>
        <v>8.3608807438768299E-4</v>
      </c>
      <c r="BO223" s="6" t="e">
        <f t="shared" si="111"/>
        <v>#DIV/0!</v>
      </c>
      <c r="BR223" s="6" t="e">
        <f t="shared" si="112"/>
        <v>#DIV/0!</v>
      </c>
      <c r="BU223" s="6" t="e">
        <f t="shared" si="113"/>
        <v>#DIV/0!</v>
      </c>
      <c r="BX223" s="6" t="e">
        <f t="shared" si="114"/>
        <v>#DIV/0!</v>
      </c>
      <c r="BY223" s="4">
        <v>37864</v>
      </c>
      <c r="BZ223">
        <v>366.22</v>
      </c>
      <c r="CA223" s="6">
        <f t="shared" si="115"/>
        <v>1.3028685236923007E-2</v>
      </c>
      <c r="CD223" s="6" t="e">
        <f t="shared" si="116"/>
        <v>#DIV/0!</v>
      </c>
      <c r="CE223" s="4">
        <v>37894</v>
      </c>
      <c r="CF223">
        <v>130.2912</v>
      </c>
      <c r="CG223" s="6">
        <f t="shared" si="117"/>
        <v>2.2069725081543621E-2</v>
      </c>
      <c r="CH223" s="4">
        <v>37894</v>
      </c>
      <c r="CI223">
        <v>119.5457</v>
      </c>
      <c r="CJ223" s="6">
        <f t="shared" si="118"/>
        <v>8.9334304540396E-4</v>
      </c>
      <c r="CK223" s="4">
        <v>37894</v>
      </c>
      <c r="CL223">
        <v>177.96</v>
      </c>
      <c r="CM223" s="6">
        <f t="shared" si="119"/>
        <v>9.4157685762903936E-3</v>
      </c>
      <c r="CP223" s="6" t="e">
        <f t="shared" si="120"/>
        <v>#DIV/0!</v>
      </c>
    </row>
    <row r="224" spans="1:94" x14ac:dyDescent="0.35">
      <c r="A224" s="3"/>
      <c r="B224" s="3"/>
      <c r="C224" s="3"/>
      <c r="D224" s="3"/>
      <c r="E224" s="3"/>
      <c r="F224" s="3"/>
      <c r="G224" s="3"/>
      <c r="H224" s="3"/>
      <c r="I224" s="3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X224" s="4">
        <v>37862</v>
      </c>
      <c r="AY224">
        <v>1490.4010000000001</v>
      </c>
      <c r="AZ224" s="6">
        <f t="shared" si="106"/>
        <v>-3.6049175429360029E-2</v>
      </c>
      <c r="BA224" s="4">
        <v>37862</v>
      </c>
      <c r="BB224">
        <v>128.22</v>
      </c>
      <c r="BC224" s="6">
        <f t="shared" si="107"/>
        <v>6.9480356993911072E-2</v>
      </c>
      <c r="BF224" s="6" t="e">
        <f t="shared" si="108"/>
        <v>#DIV/0!</v>
      </c>
      <c r="BG224" s="4">
        <v>37862</v>
      </c>
      <c r="BH224">
        <v>271.05</v>
      </c>
      <c r="BI224" s="6">
        <f t="shared" si="109"/>
        <v>3.6678650654019859E-2</v>
      </c>
      <c r="BJ224" s="4">
        <v>37862</v>
      </c>
      <c r="BK224">
        <v>206.916</v>
      </c>
      <c r="BL224" s="6">
        <f t="shared" si="110"/>
        <v>3.9491597799603075E-2</v>
      </c>
      <c r="BO224" s="6" t="e">
        <f t="shared" si="111"/>
        <v>#DIV/0!</v>
      </c>
      <c r="BR224" s="6" t="e">
        <f t="shared" si="112"/>
        <v>#DIV/0!</v>
      </c>
      <c r="BU224" s="6" t="e">
        <f t="shared" si="113"/>
        <v>#DIV/0!</v>
      </c>
      <c r="BX224" s="6" t="e">
        <f t="shared" si="114"/>
        <v>#DIV/0!</v>
      </c>
      <c r="BY224" s="4">
        <v>37833</v>
      </c>
      <c r="BZ224">
        <v>361.51</v>
      </c>
      <c r="CA224" s="6">
        <f t="shared" si="115"/>
        <v>-1.0500428306943973E-3</v>
      </c>
      <c r="CD224" s="6" t="e">
        <f t="shared" si="116"/>
        <v>#DIV/0!</v>
      </c>
      <c r="CE224" s="4">
        <v>37864</v>
      </c>
      <c r="CF224">
        <v>127.4778</v>
      </c>
      <c r="CG224" s="6">
        <f t="shared" si="117"/>
        <v>4.3892900046430636E-2</v>
      </c>
      <c r="CH224" s="4">
        <v>37862</v>
      </c>
      <c r="CI224">
        <v>119.43899999999999</v>
      </c>
      <c r="CJ224" s="6">
        <f t="shared" si="118"/>
        <v>8.3123987135889433E-4</v>
      </c>
      <c r="CK224" s="4">
        <v>37864</v>
      </c>
      <c r="CL224">
        <v>176.3</v>
      </c>
      <c r="CM224" s="6">
        <f t="shared" si="119"/>
        <v>9.9100647304807138E-3</v>
      </c>
      <c r="CP224" s="6" t="e">
        <f t="shared" si="120"/>
        <v>#DIV/0!</v>
      </c>
    </row>
    <row r="225" spans="1:94" x14ac:dyDescent="0.35">
      <c r="A225" s="3"/>
      <c r="B225" s="3"/>
      <c r="C225" s="3"/>
      <c r="D225" s="3"/>
      <c r="E225" s="3"/>
      <c r="F225" s="3"/>
      <c r="G225" s="3"/>
      <c r="H225" s="3"/>
      <c r="I225" s="3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X225" s="4">
        <v>37833</v>
      </c>
      <c r="AY225">
        <v>1546.1379999999999</v>
      </c>
      <c r="AZ225" s="6">
        <f t="shared" si="106"/>
        <v>-6.2780142245097261E-3</v>
      </c>
      <c r="BA225" s="4">
        <v>37833</v>
      </c>
      <c r="BB225">
        <v>119.89</v>
      </c>
      <c r="BC225" s="6">
        <f t="shared" si="107"/>
        <v>8.4781035106768043E-2</v>
      </c>
      <c r="BF225" s="6" t="e">
        <f t="shared" si="108"/>
        <v>#DIV/0!</v>
      </c>
      <c r="BG225" s="4">
        <v>37833</v>
      </c>
      <c r="BH225">
        <v>261.45999999999998</v>
      </c>
      <c r="BI225" s="6">
        <f t="shared" si="109"/>
        <v>4.4336155935452808E-2</v>
      </c>
      <c r="BJ225" s="4">
        <v>37833</v>
      </c>
      <c r="BK225">
        <v>199.05500000000001</v>
      </c>
      <c r="BL225" s="6">
        <f t="shared" si="110"/>
        <v>6.0142016021024316E-3</v>
      </c>
      <c r="BO225" s="6" t="e">
        <f t="shared" si="111"/>
        <v>#DIV/0!</v>
      </c>
      <c r="BR225" s="6" t="e">
        <f t="shared" si="112"/>
        <v>#DIV/0!</v>
      </c>
      <c r="BU225" s="6" t="e">
        <f t="shared" si="113"/>
        <v>#DIV/0!</v>
      </c>
      <c r="BX225" s="6" t="e">
        <f t="shared" si="114"/>
        <v>#DIV/0!</v>
      </c>
      <c r="BY225" s="4">
        <v>37802</v>
      </c>
      <c r="BZ225">
        <v>361.89</v>
      </c>
      <c r="CA225" s="6">
        <f t="shared" si="115"/>
        <v>1.634510068245006E-2</v>
      </c>
      <c r="CD225" s="6" t="e">
        <f t="shared" si="116"/>
        <v>#DIV/0!</v>
      </c>
      <c r="CE225" s="4">
        <v>37833</v>
      </c>
      <c r="CF225">
        <v>122.1177</v>
      </c>
      <c r="CG225" s="6">
        <f t="shared" si="117"/>
        <v>3.0423028177689656E-2</v>
      </c>
      <c r="CH225" s="4">
        <v>37833</v>
      </c>
      <c r="CI225">
        <v>119.3398</v>
      </c>
      <c r="CJ225" s="6">
        <f t="shared" si="118"/>
        <v>8.8229423338524564E-4</v>
      </c>
      <c r="CK225" s="4">
        <v>37833</v>
      </c>
      <c r="CL225">
        <v>174.57</v>
      </c>
      <c r="CM225" s="6">
        <f t="shared" si="119"/>
        <v>-1.4300423292529459E-3</v>
      </c>
      <c r="CP225" s="6" t="e">
        <f t="shared" si="120"/>
        <v>#DIV/0!</v>
      </c>
    </row>
    <row r="226" spans="1:94" x14ac:dyDescent="0.35">
      <c r="A226" s="3"/>
      <c r="B226" s="3"/>
      <c r="C226" s="3"/>
      <c r="D226" s="3"/>
      <c r="E226" s="3"/>
      <c r="F226" s="3"/>
      <c r="G226" s="3"/>
      <c r="H226" s="3"/>
      <c r="I226" s="3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X226" s="4">
        <v>37802</v>
      </c>
      <c r="AY226">
        <v>1555.9059999999999</v>
      </c>
      <c r="AZ226" s="6">
        <f t="shared" si="106"/>
        <v>-5.7198656487513481E-2</v>
      </c>
      <c r="BA226" s="4">
        <v>37802</v>
      </c>
      <c r="BB226">
        <v>110.52</v>
      </c>
      <c r="BC226" s="6">
        <f t="shared" si="107"/>
        <v>6.989351403678605E-2</v>
      </c>
      <c r="BF226" s="6" t="e">
        <f t="shared" si="108"/>
        <v>#DIV/0!</v>
      </c>
      <c r="BG226" s="4">
        <v>37802</v>
      </c>
      <c r="BH226">
        <v>250.36</v>
      </c>
      <c r="BI226" s="6">
        <f t="shared" si="109"/>
        <v>5.6861834606779633E-2</v>
      </c>
      <c r="BJ226" s="4">
        <v>37802</v>
      </c>
      <c r="BK226">
        <v>197.86500000000001</v>
      </c>
      <c r="BL226" s="6">
        <f t="shared" si="110"/>
        <v>-2.4723852898990005E-2</v>
      </c>
      <c r="BO226" s="6" t="e">
        <f t="shared" si="111"/>
        <v>#DIV/0!</v>
      </c>
      <c r="BR226" s="6" t="e">
        <f t="shared" si="112"/>
        <v>#DIV/0!</v>
      </c>
      <c r="BU226" s="6" t="e">
        <f t="shared" si="113"/>
        <v>#DIV/0!</v>
      </c>
      <c r="BX226" s="6" t="e">
        <f t="shared" si="114"/>
        <v>#DIV/0!</v>
      </c>
      <c r="BY226" s="4">
        <v>37772</v>
      </c>
      <c r="BZ226">
        <v>356.07</v>
      </c>
      <c r="CA226" s="6">
        <f t="shared" si="115"/>
        <v>2.9639696952171651E-2</v>
      </c>
      <c r="CD226" s="6" t="e">
        <f t="shared" si="116"/>
        <v>#DIV/0!</v>
      </c>
      <c r="CE226" s="4">
        <v>37802</v>
      </c>
      <c r="CF226">
        <v>118.51220000000001</v>
      </c>
      <c r="CG226" s="6">
        <f t="shared" si="117"/>
        <v>3.0185231706967342E-2</v>
      </c>
      <c r="CH226" s="4">
        <v>37802</v>
      </c>
      <c r="CI226">
        <v>119.2346</v>
      </c>
      <c r="CJ226" s="6">
        <f t="shared" si="118"/>
        <v>1.0502940571491218E-3</v>
      </c>
      <c r="CK226" s="4">
        <v>37802</v>
      </c>
      <c r="CL226">
        <v>174.82</v>
      </c>
      <c r="CM226" s="6">
        <f t="shared" si="119"/>
        <v>-1.6317803286068005E-2</v>
      </c>
      <c r="CP226" s="6" t="e">
        <f t="shared" si="120"/>
        <v>#DIV/0!</v>
      </c>
    </row>
    <row r="227" spans="1:94" x14ac:dyDescent="0.35">
      <c r="A227" s="3"/>
      <c r="B227" s="3"/>
      <c r="C227" s="3"/>
      <c r="D227" s="3"/>
      <c r="E227" s="3"/>
      <c r="F227" s="3"/>
      <c r="G227" s="3"/>
      <c r="H227" s="3"/>
      <c r="I227" s="3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X227" s="4">
        <v>37771</v>
      </c>
      <c r="AY227">
        <v>1650.3009999999999</v>
      </c>
      <c r="AZ227" s="6">
        <f t="shared" si="106"/>
        <v>3.6493622644448311E-2</v>
      </c>
      <c r="BA227" s="4">
        <v>37771</v>
      </c>
      <c r="BB227">
        <v>103.3</v>
      </c>
      <c r="BC227" s="6">
        <f t="shared" si="107"/>
        <v>0.12502722718362017</v>
      </c>
      <c r="BF227" s="6" t="e">
        <f t="shared" si="108"/>
        <v>#DIV/0!</v>
      </c>
      <c r="BG227" s="4">
        <v>37771</v>
      </c>
      <c r="BH227">
        <v>236.89</v>
      </c>
      <c r="BI227" s="6">
        <f t="shared" si="109"/>
        <v>8.5506117399074363E-2</v>
      </c>
      <c r="BJ227" s="4">
        <v>37771</v>
      </c>
      <c r="BK227">
        <v>202.881</v>
      </c>
      <c r="BL227" s="6">
        <f t="shared" si="110"/>
        <v>5.8458022913666884E-2</v>
      </c>
      <c r="BO227" s="6" t="e">
        <f t="shared" si="111"/>
        <v>#DIV/0!</v>
      </c>
      <c r="BR227" s="6" t="e">
        <f t="shared" si="112"/>
        <v>#DIV/0!</v>
      </c>
      <c r="BU227" s="6" t="e">
        <f t="shared" si="113"/>
        <v>#DIV/0!</v>
      </c>
      <c r="BX227" s="6" t="e">
        <f t="shared" si="114"/>
        <v>#DIV/0!</v>
      </c>
      <c r="BY227" s="4">
        <v>37741</v>
      </c>
      <c r="BZ227">
        <v>345.82</v>
      </c>
      <c r="CA227" s="6">
        <f t="shared" si="115"/>
        <v>2.1564457048328052E-2</v>
      </c>
      <c r="CD227" s="6" t="e">
        <f t="shared" si="116"/>
        <v>#DIV/0!</v>
      </c>
      <c r="CE227" s="4">
        <v>37772</v>
      </c>
      <c r="CF227">
        <v>115.0397</v>
      </c>
      <c r="CG227" s="6">
        <f t="shared" si="117"/>
        <v>2.3247270873933999E-2</v>
      </c>
      <c r="CH227" s="4">
        <v>37771</v>
      </c>
      <c r="CI227">
        <v>119.1095</v>
      </c>
      <c r="CJ227" s="6">
        <f t="shared" si="118"/>
        <v>1.0497156774910087E-3</v>
      </c>
      <c r="CK227" s="4">
        <v>37772</v>
      </c>
      <c r="CL227">
        <v>177.72</v>
      </c>
      <c r="CM227" s="6">
        <f t="shared" si="119"/>
        <v>5.3030751910884563E-2</v>
      </c>
      <c r="CP227" s="6" t="e">
        <f t="shared" si="120"/>
        <v>#DIV/0!</v>
      </c>
    </row>
    <row r="228" spans="1:94" x14ac:dyDescent="0.35">
      <c r="A228" s="3"/>
      <c r="B228" s="3"/>
      <c r="C228" s="3"/>
      <c r="D228" s="3"/>
      <c r="E228" s="3"/>
      <c r="F228" s="3"/>
      <c r="G228" s="3"/>
      <c r="H228" s="3"/>
      <c r="I228" s="3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X228" s="4">
        <v>37741</v>
      </c>
      <c r="AY228">
        <v>1592.1959999999999</v>
      </c>
      <c r="AZ228" s="6">
        <f t="shared" si="106"/>
        <v>7.8484767346690028E-3</v>
      </c>
      <c r="BA228" s="4">
        <v>37741</v>
      </c>
      <c r="BB228">
        <v>91.82</v>
      </c>
      <c r="BC228" s="6">
        <f t="shared" si="107"/>
        <v>2.0448988664147467E-2</v>
      </c>
      <c r="BF228" s="6" t="e">
        <f t="shared" si="108"/>
        <v>#DIV/0!</v>
      </c>
      <c r="BG228" s="4">
        <v>37741</v>
      </c>
      <c r="BH228">
        <v>218.23</v>
      </c>
      <c r="BI228" s="6">
        <f t="shared" si="109"/>
        <v>1.3938577335873252E-2</v>
      </c>
      <c r="BJ228" s="4">
        <v>37741</v>
      </c>
      <c r="BK228">
        <v>191.67599999999999</v>
      </c>
      <c r="BL228" s="6">
        <f t="shared" si="110"/>
        <v>-6.2267662811015404E-3</v>
      </c>
      <c r="BO228" s="6" t="e">
        <f t="shared" si="111"/>
        <v>#DIV/0!</v>
      </c>
      <c r="BR228" s="6" t="e">
        <f t="shared" si="112"/>
        <v>#DIV/0!</v>
      </c>
      <c r="BU228" s="6" t="e">
        <f t="shared" si="113"/>
        <v>#DIV/0!</v>
      </c>
      <c r="BX228" s="6" t="e">
        <f t="shared" si="114"/>
        <v>#DIV/0!</v>
      </c>
      <c r="BY228" s="4">
        <v>37711</v>
      </c>
      <c r="BZ228">
        <v>338.52</v>
      </c>
      <c r="CA228" s="6">
        <f t="shared" si="115"/>
        <v>-6.5735414954807168E-3</v>
      </c>
      <c r="CD228" s="6" t="e">
        <f t="shared" si="116"/>
        <v>#DIV/0!</v>
      </c>
      <c r="CE228" s="4">
        <v>37741</v>
      </c>
      <c r="CF228">
        <v>112.42610000000001</v>
      </c>
      <c r="CG228" s="6">
        <f t="shared" si="117"/>
        <v>1.250750873805472E-2</v>
      </c>
      <c r="CH228" s="4">
        <v>37741</v>
      </c>
      <c r="CI228">
        <v>118.9846</v>
      </c>
      <c r="CJ228" s="6">
        <f t="shared" si="118"/>
        <v>1.0508187383949032E-3</v>
      </c>
      <c r="CK228" s="4">
        <v>37741</v>
      </c>
      <c r="CL228">
        <v>168.77</v>
      </c>
      <c r="CM228" s="6">
        <f t="shared" si="119"/>
        <v>1.4242788461538489E-2</v>
      </c>
      <c r="CP228" s="6" t="e">
        <f t="shared" si="120"/>
        <v>#DIV/0!</v>
      </c>
    </row>
    <row r="229" spans="1:94" x14ac:dyDescent="0.35">
      <c r="A229" s="3"/>
      <c r="B229" s="3"/>
      <c r="C229" s="3"/>
      <c r="D229" s="3"/>
      <c r="E229" s="3"/>
      <c r="F229" s="3"/>
      <c r="G229" s="3"/>
      <c r="H229" s="3"/>
      <c r="I229" s="3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X229" s="4">
        <v>37711</v>
      </c>
      <c r="AY229">
        <v>1579.797</v>
      </c>
      <c r="AZ229" s="6">
        <f t="shared" si="106"/>
        <v>-4.6376848272411614E-4</v>
      </c>
      <c r="BA229" s="4">
        <v>37711</v>
      </c>
      <c r="BB229">
        <v>89.98</v>
      </c>
      <c r="BC229" s="6">
        <f t="shared" si="107"/>
        <v>-5.3738563466189916E-2</v>
      </c>
      <c r="BF229" s="6" t="e">
        <f t="shared" si="108"/>
        <v>#DIV/0!</v>
      </c>
      <c r="BG229" s="4">
        <v>37711</v>
      </c>
      <c r="BH229">
        <v>215.23</v>
      </c>
      <c r="BI229" s="6">
        <f t="shared" si="109"/>
        <v>-1.070968928111791E-2</v>
      </c>
      <c r="BJ229" s="4">
        <v>37711</v>
      </c>
      <c r="BK229">
        <v>192.87700000000001</v>
      </c>
      <c r="BL229" s="6">
        <f t="shared" si="110"/>
        <v>-7.5449268276314874E-2</v>
      </c>
      <c r="BO229" s="6" t="e">
        <f t="shared" si="111"/>
        <v>#DIV/0!</v>
      </c>
      <c r="BR229" s="6" t="e">
        <f t="shared" si="112"/>
        <v>#DIV/0!</v>
      </c>
      <c r="BU229" s="6" t="e">
        <f t="shared" si="113"/>
        <v>#DIV/0!</v>
      </c>
      <c r="BX229" s="6" t="e">
        <f t="shared" si="114"/>
        <v>#DIV/0!</v>
      </c>
      <c r="BY229" s="4">
        <v>37680</v>
      </c>
      <c r="BZ229">
        <v>340.76</v>
      </c>
      <c r="CA229" s="6">
        <f t="shared" si="115"/>
        <v>1.8744955006128678E-2</v>
      </c>
      <c r="CD229" s="6" t="e">
        <f t="shared" si="116"/>
        <v>#DIV/0!</v>
      </c>
      <c r="CE229" s="4">
        <v>37711</v>
      </c>
      <c r="CF229">
        <v>111.0373</v>
      </c>
      <c r="CG229" s="6">
        <f t="shared" si="117"/>
        <v>-9.5046689288759961E-3</v>
      </c>
      <c r="CH229" s="4">
        <v>37711</v>
      </c>
      <c r="CI229">
        <v>118.8597</v>
      </c>
      <c r="CJ229" s="6">
        <f t="shared" si="118"/>
        <v>1.0780608716964392E-3</v>
      </c>
      <c r="CK229" s="4">
        <v>37711</v>
      </c>
      <c r="CL229">
        <v>166.4</v>
      </c>
      <c r="CM229" s="6">
        <f t="shared" si="119"/>
        <v>-3.7371283119287328E-2</v>
      </c>
      <c r="CP229" s="6" t="e">
        <f t="shared" si="120"/>
        <v>#DIV/0!</v>
      </c>
    </row>
    <row r="230" spans="1:94" x14ac:dyDescent="0.35">
      <c r="A230" s="3"/>
      <c r="B230" s="3"/>
      <c r="C230" s="3"/>
      <c r="D230" s="3"/>
      <c r="E230" s="3"/>
      <c r="F230" s="3"/>
      <c r="G230" s="3"/>
      <c r="H230" s="3"/>
      <c r="I230" s="3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X230" s="4">
        <v>37680</v>
      </c>
      <c r="AY230">
        <v>1580.53</v>
      </c>
      <c r="AZ230" s="6">
        <f t="shared" si="106"/>
        <v>8.4457724241734505E-3</v>
      </c>
      <c r="BA230" s="4">
        <v>37680</v>
      </c>
      <c r="BB230">
        <v>95.09</v>
      </c>
      <c r="BC230" s="6">
        <f t="shared" si="107"/>
        <v>-3.0386458651983174E-2</v>
      </c>
      <c r="BF230" s="6" t="e">
        <f t="shared" si="108"/>
        <v>#DIV/0!</v>
      </c>
      <c r="BG230" s="4">
        <v>37680</v>
      </c>
      <c r="BH230">
        <v>217.56</v>
      </c>
      <c r="BI230" s="6">
        <f t="shared" si="109"/>
        <v>-1.7432932887724621E-2</v>
      </c>
      <c r="BJ230" s="4">
        <v>37680</v>
      </c>
      <c r="BK230">
        <v>208.61699999999999</v>
      </c>
      <c r="BL230" s="6">
        <f t="shared" si="110"/>
        <v>3.3647795625935194E-2</v>
      </c>
      <c r="BO230" s="6" t="e">
        <f t="shared" si="111"/>
        <v>#DIV/0!</v>
      </c>
      <c r="BR230" s="6" t="e">
        <f t="shared" si="112"/>
        <v>#DIV/0!</v>
      </c>
      <c r="BU230" s="6" t="e">
        <f t="shared" si="113"/>
        <v>#DIV/0!</v>
      </c>
      <c r="BX230" s="6" t="e">
        <f t="shared" si="114"/>
        <v>#DIV/0!</v>
      </c>
      <c r="BY230" s="4">
        <v>37652</v>
      </c>
      <c r="BZ230">
        <v>334.49</v>
      </c>
      <c r="CA230" s="6">
        <f t="shared" si="115"/>
        <v>2.028428501708161E-2</v>
      </c>
      <c r="CD230" s="6" t="e">
        <f t="shared" si="116"/>
        <v>#DIV/0!</v>
      </c>
      <c r="CE230" s="4">
        <v>37680</v>
      </c>
      <c r="CF230">
        <v>112.1028</v>
      </c>
      <c r="CG230" s="6">
        <f t="shared" si="117"/>
        <v>2.6761222987511258E-6</v>
      </c>
      <c r="CH230" s="4">
        <v>37680</v>
      </c>
      <c r="CI230">
        <v>118.7317</v>
      </c>
      <c r="CJ230" s="6">
        <f t="shared" si="118"/>
        <v>9.8216754682369585E-4</v>
      </c>
      <c r="CK230" s="4">
        <v>37680</v>
      </c>
      <c r="CL230">
        <v>172.86</v>
      </c>
      <c r="CM230" s="6">
        <f t="shared" si="119"/>
        <v>3.0461997019374149E-2</v>
      </c>
      <c r="CP230" s="6" t="e">
        <f t="shared" si="120"/>
        <v>#DIV/0!</v>
      </c>
    </row>
    <row r="231" spans="1:94" x14ac:dyDescent="0.35">
      <c r="A231" s="3"/>
      <c r="B231" s="3"/>
      <c r="C231" s="3"/>
      <c r="D231" s="3"/>
      <c r="E231" s="3"/>
      <c r="F231" s="3"/>
      <c r="G231" s="3"/>
      <c r="H231" s="3"/>
      <c r="I231" s="3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X231" s="4">
        <v>37652</v>
      </c>
      <c r="AY231">
        <v>1567.2929999999999</v>
      </c>
      <c r="AZ231" s="6">
        <f t="shared" si="106"/>
        <v>0.10441422377436105</v>
      </c>
      <c r="BA231" s="4">
        <v>37652</v>
      </c>
      <c r="BB231">
        <v>98.07</v>
      </c>
      <c r="BC231" s="6">
        <f t="shared" si="107"/>
        <v>1.1448019801980193E-2</v>
      </c>
      <c r="BF231" s="6" t="e">
        <f t="shared" si="108"/>
        <v>#DIV/0!</v>
      </c>
      <c r="BG231" s="4">
        <v>37652</v>
      </c>
      <c r="BH231">
        <v>221.42</v>
      </c>
      <c r="BI231" s="6">
        <f t="shared" si="109"/>
        <v>-8.1970884658455201E-3</v>
      </c>
      <c r="BJ231" s="4">
        <v>37652</v>
      </c>
      <c r="BK231">
        <v>201.82599999999999</v>
      </c>
      <c r="BL231" s="6">
        <f t="shared" si="110"/>
        <v>7.6973975592446051E-2</v>
      </c>
      <c r="BO231" s="6" t="e">
        <f t="shared" si="111"/>
        <v>#DIV/0!</v>
      </c>
      <c r="BR231" s="6" t="e">
        <f t="shared" si="112"/>
        <v>#DIV/0!</v>
      </c>
      <c r="BU231" s="6" t="e">
        <f t="shared" si="113"/>
        <v>#DIV/0!</v>
      </c>
      <c r="BX231" s="6" t="e">
        <f t="shared" si="114"/>
        <v>#DIV/0!</v>
      </c>
      <c r="BY231" s="4">
        <v>37621</v>
      </c>
      <c r="BZ231">
        <v>327.84</v>
      </c>
      <c r="CA231" s="6">
        <f t="shared" si="115"/>
        <v>8.5212415787368316E-3</v>
      </c>
      <c r="CD231" s="6" t="e">
        <f t="shared" si="116"/>
        <v>#DIV/0!</v>
      </c>
      <c r="CE231" s="4">
        <v>37652</v>
      </c>
      <c r="CF231">
        <v>112.10250000000001</v>
      </c>
      <c r="CG231" s="6">
        <f t="shared" si="117"/>
        <v>1.0316534754654475E-2</v>
      </c>
      <c r="CH231" s="4">
        <v>37652</v>
      </c>
      <c r="CI231">
        <v>118.6152</v>
      </c>
      <c r="CJ231" s="6">
        <f t="shared" si="118"/>
        <v>1.0600086421087226E-3</v>
      </c>
      <c r="CK231" s="4">
        <v>37652</v>
      </c>
      <c r="CL231">
        <v>167.75</v>
      </c>
      <c r="CM231" s="6">
        <f t="shared" si="119"/>
        <v>3.8571074789499685E-2</v>
      </c>
      <c r="CP231" s="6" t="e">
        <f t="shared" si="120"/>
        <v>#DIV/0!</v>
      </c>
    </row>
    <row r="232" spans="1:94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X232" s="4">
        <v>37621</v>
      </c>
      <c r="AY232">
        <v>1419.117</v>
      </c>
      <c r="AZ232" s="6">
        <f t="shared" si="106"/>
        <v>-5.3518167751573968E-2</v>
      </c>
      <c r="BA232" s="4">
        <v>37621</v>
      </c>
      <c r="BB232">
        <v>96.96</v>
      </c>
      <c r="BC232" s="6">
        <f t="shared" si="107"/>
        <v>-4.1707847400672196E-2</v>
      </c>
      <c r="BF232" s="6" t="e">
        <f t="shared" si="108"/>
        <v>#DIV/0!</v>
      </c>
      <c r="BG232" s="4">
        <v>37621</v>
      </c>
      <c r="BH232">
        <v>223.25</v>
      </c>
      <c r="BI232" s="6">
        <f t="shared" si="109"/>
        <v>-8.9505482210780333E-4</v>
      </c>
      <c r="BJ232" s="4">
        <v>37621</v>
      </c>
      <c r="BK232">
        <v>187.40100000000001</v>
      </c>
      <c r="BL232" s="6">
        <f t="shared" si="110"/>
        <v>4.8966432133801391E-2</v>
      </c>
      <c r="BO232" s="6" t="e">
        <f t="shared" si="111"/>
        <v>#DIV/0!</v>
      </c>
      <c r="BR232" s="6" t="e">
        <f t="shared" si="112"/>
        <v>#DIV/0!</v>
      </c>
      <c r="BU232" s="6" t="e">
        <f t="shared" si="113"/>
        <v>#DIV/0!</v>
      </c>
      <c r="BX232" s="6" t="e">
        <f t="shared" si="114"/>
        <v>#DIV/0!</v>
      </c>
      <c r="BY232" s="4">
        <v>37590</v>
      </c>
      <c r="BZ232">
        <v>325.07</v>
      </c>
      <c r="CA232" s="6">
        <f t="shared" si="115"/>
        <v>1.2269174477625877E-2</v>
      </c>
      <c r="CD232" s="6" t="e">
        <f t="shared" si="116"/>
        <v>#DIV/0!</v>
      </c>
      <c r="CE232" s="4">
        <v>37621</v>
      </c>
      <c r="CF232">
        <v>110.95780000000001</v>
      </c>
      <c r="CG232" s="6">
        <f t="shared" si="117"/>
        <v>-5.7188429692820323E-3</v>
      </c>
      <c r="CH232" s="4">
        <v>37621</v>
      </c>
      <c r="CI232">
        <v>118.4896</v>
      </c>
      <c r="CJ232" s="6">
        <f t="shared" si="118"/>
        <v>1.102576819188367E-3</v>
      </c>
      <c r="CK232" s="4">
        <v>37621</v>
      </c>
      <c r="CL232">
        <v>161.52000000000001</v>
      </c>
      <c r="CM232" s="6">
        <f t="shared" si="119"/>
        <v>5.6376716808371509E-2</v>
      </c>
      <c r="CP232" s="6" t="e">
        <f t="shared" si="120"/>
        <v>#DIV/0!</v>
      </c>
    </row>
    <row r="233" spans="1:94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X233" s="4">
        <v>37589</v>
      </c>
      <c r="AY233">
        <v>1499.36</v>
      </c>
      <c r="AZ233" s="6">
        <f t="shared" si="106"/>
        <v>-4.7982480480072552E-2</v>
      </c>
      <c r="BA233" s="4">
        <v>37589</v>
      </c>
      <c r="BB233">
        <v>101.18</v>
      </c>
      <c r="BC233" s="6">
        <f t="shared" si="107"/>
        <v>9.8349978289188039E-2</v>
      </c>
      <c r="BF233" s="6" t="e">
        <f t="shared" si="108"/>
        <v>#DIV/0!</v>
      </c>
      <c r="BG233" s="4">
        <v>37589</v>
      </c>
      <c r="BH233">
        <v>223.45</v>
      </c>
      <c r="BI233" s="6">
        <f t="shared" si="109"/>
        <v>-3.213929917269466E-2</v>
      </c>
      <c r="BJ233" s="4">
        <v>37589</v>
      </c>
      <c r="BK233">
        <v>178.65299999999999</v>
      </c>
      <c r="BL233" s="6">
        <f t="shared" si="110"/>
        <v>2.8347216920762259E-3</v>
      </c>
      <c r="BO233" s="6" t="e">
        <f t="shared" si="111"/>
        <v>#DIV/0!</v>
      </c>
      <c r="BR233" s="6" t="e">
        <f t="shared" si="112"/>
        <v>#DIV/0!</v>
      </c>
      <c r="BU233" s="6" t="e">
        <f t="shared" si="113"/>
        <v>#DIV/0!</v>
      </c>
      <c r="BX233" s="6" t="e">
        <f t="shared" si="114"/>
        <v>#DIV/0!</v>
      </c>
      <c r="BY233" s="4">
        <v>37560</v>
      </c>
      <c r="BZ233">
        <v>321.13</v>
      </c>
      <c r="CA233" s="6">
        <f t="shared" si="115"/>
        <v>7.1506978202915874E-3</v>
      </c>
      <c r="CD233" s="6" t="e">
        <f t="shared" si="116"/>
        <v>#DIV/0!</v>
      </c>
      <c r="CE233" s="4">
        <v>37590</v>
      </c>
      <c r="CF233">
        <v>111.596</v>
      </c>
      <c r="CG233" s="6">
        <f t="shared" si="117"/>
        <v>1.1268435241612083E-2</v>
      </c>
      <c r="CH233" s="4">
        <v>37589</v>
      </c>
      <c r="CI233">
        <v>118.3591</v>
      </c>
      <c r="CJ233" s="6">
        <f t="shared" si="118"/>
        <v>1.0961731209215668E-3</v>
      </c>
      <c r="CK233" s="4">
        <v>37590</v>
      </c>
      <c r="CL233">
        <v>152.9</v>
      </c>
      <c r="CM233" s="6">
        <f t="shared" si="119"/>
        <v>-5.6578006113026241E-3</v>
      </c>
      <c r="CP233" s="6" t="e">
        <f t="shared" si="120"/>
        <v>#DIV/0!</v>
      </c>
    </row>
    <row r="234" spans="1:94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X234" s="4">
        <v>37560</v>
      </c>
      <c r="AY234">
        <v>1574.9290000000001</v>
      </c>
      <c r="AZ234" s="6">
        <f t="shared" si="106"/>
        <v>-4.5776902882368291E-2</v>
      </c>
      <c r="BA234" s="4">
        <v>37560</v>
      </c>
      <c r="BB234">
        <v>92.12</v>
      </c>
      <c r="BC234" s="6">
        <f t="shared" si="107"/>
        <v>1.655263738689031E-2</v>
      </c>
      <c r="BF234" s="6" t="e">
        <f t="shared" si="108"/>
        <v>#DIV/0!</v>
      </c>
      <c r="BG234" s="4">
        <v>37560</v>
      </c>
      <c r="BH234">
        <v>230.87</v>
      </c>
      <c r="BI234" s="6">
        <f t="shared" si="109"/>
        <v>5.2518805561887441E-2</v>
      </c>
      <c r="BJ234" s="4">
        <v>37560</v>
      </c>
      <c r="BK234">
        <v>178.148</v>
      </c>
      <c r="BL234" s="6">
        <f t="shared" si="110"/>
        <v>-1.0316380100552759E-2</v>
      </c>
      <c r="BO234" s="6" t="e">
        <f t="shared" si="111"/>
        <v>#DIV/0!</v>
      </c>
      <c r="BR234" s="6" t="e">
        <f t="shared" si="112"/>
        <v>#DIV/0!</v>
      </c>
      <c r="BU234" s="6" t="e">
        <f t="shared" si="113"/>
        <v>#DIV/0!</v>
      </c>
      <c r="BX234" s="6" t="e">
        <f t="shared" si="114"/>
        <v>#DIV/0!</v>
      </c>
      <c r="BY234" s="4">
        <v>37529</v>
      </c>
      <c r="BZ234">
        <v>318.85000000000002</v>
      </c>
      <c r="CA234" s="6">
        <f t="shared" si="115"/>
        <v>7.55229728875701E-3</v>
      </c>
      <c r="CD234" s="6" t="e">
        <f t="shared" si="116"/>
        <v>#DIV/0!</v>
      </c>
      <c r="CE234" s="4">
        <v>37560</v>
      </c>
      <c r="CF234">
        <v>110.35250000000001</v>
      </c>
      <c r="CG234" s="6">
        <f t="shared" si="117"/>
        <v>-4.0531905676451175E-3</v>
      </c>
      <c r="CH234" s="4">
        <v>37560</v>
      </c>
      <c r="CI234">
        <v>118.2295</v>
      </c>
      <c r="CJ234" s="6">
        <f t="shared" si="118"/>
        <v>1.5129067207450598E-3</v>
      </c>
      <c r="CK234" s="4">
        <v>37560</v>
      </c>
      <c r="CL234">
        <v>153.77000000000001</v>
      </c>
      <c r="CM234" s="6">
        <f t="shared" si="119"/>
        <v>-2.4425834284989179E-2</v>
      </c>
      <c r="CP234" s="6" t="e">
        <f t="shared" si="120"/>
        <v>#DIV/0!</v>
      </c>
    </row>
    <row r="235" spans="1:94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X235" s="4">
        <v>37529</v>
      </c>
      <c r="AY235">
        <v>1650.4829999999999</v>
      </c>
      <c r="AZ235" s="6">
        <f t="shared" si="106"/>
        <v>-5.1088801295201006E-2</v>
      </c>
      <c r="BA235" s="4">
        <v>37529</v>
      </c>
      <c r="BB235">
        <v>90.62</v>
      </c>
      <c r="BC235" s="6">
        <f t="shared" si="107"/>
        <v>-0.13497518136693396</v>
      </c>
      <c r="BF235" s="6" t="e">
        <f t="shared" si="108"/>
        <v>#DIV/0!</v>
      </c>
      <c r="BG235" s="4">
        <v>37529</v>
      </c>
      <c r="BH235">
        <v>219.35</v>
      </c>
      <c r="BI235" s="6">
        <f t="shared" si="109"/>
        <v>-0.10289967690483005</v>
      </c>
      <c r="BJ235" s="4">
        <v>37529</v>
      </c>
      <c r="BK235">
        <v>180.005</v>
      </c>
      <c r="BL235" s="6">
        <f t="shared" si="110"/>
        <v>3.7660256410256332E-2</v>
      </c>
      <c r="BO235" s="6" t="e">
        <f t="shared" si="111"/>
        <v>#DIV/0!</v>
      </c>
      <c r="BR235" s="6" t="e">
        <f t="shared" si="112"/>
        <v>#DIV/0!</v>
      </c>
      <c r="BU235" s="6" t="e">
        <f t="shared" si="113"/>
        <v>#DIV/0!</v>
      </c>
      <c r="BX235" s="6" t="e">
        <f t="shared" si="114"/>
        <v>#DIV/0!</v>
      </c>
      <c r="BY235" s="4">
        <v>37499</v>
      </c>
      <c r="BZ235">
        <v>316.45999999999998</v>
      </c>
      <c r="CA235" s="6">
        <f t="shared" si="115"/>
        <v>1.2218526100307041E-2</v>
      </c>
      <c r="CD235" s="6" t="e">
        <f t="shared" si="116"/>
        <v>#DIV/0!</v>
      </c>
      <c r="CE235" s="4">
        <v>37529</v>
      </c>
      <c r="CF235">
        <v>110.80159999999999</v>
      </c>
      <c r="CG235" s="6">
        <f t="shared" si="117"/>
        <v>-1.2075156099679189E-2</v>
      </c>
      <c r="CH235" s="4">
        <v>37529</v>
      </c>
      <c r="CI235">
        <v>118.0509</v>
      </c>
      <c r="CJ235" s="6">
        <f t="shared" si="118"/>
        <v>1.5092514825277539E-3</v>
      </c>
      <c r="CK235" s="4">
        <v>37529</v>
      </c>
      <c r="CL235">
        <v>157.62</v>
      </c>
      <c r="CM235" s="6">
        <f t="shared" si="119"/>
        <v>2.938871473354232E-2</v>
      </c>
      <c r="CP235" s="6" t="e">
        <f t="shared" si="120"/>
        <v>#DIV/0!</v>
      </c>
    </row>
    <row r="236" spans="1:94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X236" s="4">
        <v>37498</v>
      </c>
      <c r="AY236">
        <v>1739.3440000000001</v>
      </c>
      <c r="AZ236" s="6">
        <f t="shared" si="106"/>
        <v>9.1572041836640132E-3</v>
      </c>
      <c r="BA236" s="4">
        <v>37498</v>
      </c>
      <c r="BB236">
        <v>104.76</v>
      </c>
      <c r="BC236" s="6">
        <f t="shared" si="107"/>
        <v>-1.7352968764656172E-2</v>
      </c>
      <c r="BF236" s="6" t="e">
        <f t="shared" si="108"/>
        <v>#DIV/0!</v>
      </c>
      <c r="BG236" s="4">
        <v>37498</v>
      </c>
      <c r="BH236">
        <v>244.51</v>
      </c>
      <c r="BI236" s="6">
        <f t="shared" si="109"/>
        <v>-1.3316653888059447E-2</v>
      </c>
      <c r="BJ236" s="4">
        <v>37498</v>
      </c>
      <c r="BK236">
        <v>173.47200000000001</v>
      </c>
      <c r="BL236" s="6">
        <f t="shared" si="110"/>
        <v>3.9401783146390701E-2</v>
      </c>
      <c r="BO236" s="6" t="e">
        <f t="shared" si="111"/>
        <v>#DIV/0!</v>
      </c>
      <c r="BR236" s="6" t="e">
        <f t="shared" si="112"/>
        <v>#DIV/0!</v>
      </c>
      <c r="BU236" s="6" t="e">
        <f t="shared" si="113"/>
        <v>#DIV/0!</v>
      </c>
      <c r="BX236" s="6" t="e">
        <f t="shared" si="114"/>
        <v>#DIV/0!</v>
      </c>
      <c r="BY236" s="4">
        <v>37468</v>
      </c>
      <c r="BZ236">
        <v>312.64</v>
      </c>
      <c r="CA236" s="6">
        <f t="shared" si="115"/>
        <v>2.1499052473371184E-2</v>
      </c>
      <c r="CD236" s="6" t="e">
        <f t="shared" si="116"/>
        <v>#DIV/0!</v>
      </c>
      <c r="CE236" s="4">
        <v>37499</v>
      </c>
      <c r="CF236">
        <v>112.1559</v>
      </c>
      <c r="CG236" s="6">
        <f t="shared" si="117"/>
        <v>1.2573366933649283E-4</v>
      </c>
      <c r="CH236" s="4">
        <v>37498</v>
      </c>
      <c r="CI236">
        <v>117.873</v>
      </c>
      <c r="CJ236" s="6">
        <f t="shared" si="118"/>
        <v>1.4502690261788489E-3</v>
      </c>
      <c r="CK236" s="4">
        <v>37499</v>
      </c>
      <c r="CL236">
        <v>153.12</v>
      </c>
      <c r="CM236" s="6">
        <f t="shared" si="119"/>
        <v>2.0459846717760698E-2</v>
      </c>
      <c r="CP236" s="6" t="e">
        <f t="shared" si="120"/>
        <v>#DIV/0!</v>
      </c>
    </row>
    <row r="237" spans="1:94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X237" s="4">
        <v>37468</v>
      </c>
      <c r="AY237">
        <v>1723.5609999999999</v>
      </c>
      <c r="AZ237" s="6">
        <f t="shared" si="106"/>
        <v>-4.773583519202905E-2</v>
      </c>
      <c r="BA237" s="4">
        <v>37468</v>
      </c>
      <c r="BB237">
        <v>106.61</v>
      </c>
      <c r="BC237" s="6">
        <f t="shared" si="107"/>
        <v>-5.69659442724458E-2</v>
      </c>
      <c r="BF237" s="6" t="e">
        <f t="shared" si="108"/>
        <v>#DIV/0!</v>
      </c>
      <c r="BG237" s="4">
        <v>37468</v>
      </c>
      <c r="BH237">
        <v>247.81</v>
      </c>
      <c r="BI237" s="6">
        <f t="shared" si="109"/>
        <v>-2.4600488073683383E-2</v>
      </c>
      <c r="BJ237" s="4">
        <v>37468</v>
      </c>
      <c r="BK237">
        <v>166.89599999999999</v>
      </c>
      <c r="BL237" s="6">
        <f t="shared" si="110"/>
        <v>-5.4170018771789886E-3</v>
      </c>
      <c r="BO237" s="6" t="e">
        <f t="shared" si="111"/>
        <v>#DIV/0!</v>
      </c>
      <c r="BR237" s="6" t="e">
        <f t="shared" si="112"/>
        <v>#DIV/0!</v>
      </c>
      <c r="BU237" s="6" t="e">
        <f t="shared" si="113"/>
        <v>#DIV/0!</v>
      </c>
      <c r="BX237" s="6" t="e">
        <f t="shared" si="114"/>
        <v>#DIV/0!</v>
      </c>
      <c r="BY237" s="4">
        <v>37437</v>
      </c>
      <c r="BZ237">
        <v>306.06</v>
      </c>
      <c r="CA237" s="6">
        <f t="shared" si="115"/>
        <v>1.421612486330656E-2</v>
      </c>
      <c r="CD237" s="6" t="e">
        <f t="shared" si="116"/>
        <v>#DIV/0!</v>
      </c>
      <c r="CE237" s="4">
        <v>37468</v>
      </c>
      <c r="CF237">
        <v>112.1418</v>
      </c>
      <c r="CG237" s="6">
        <f t="shared" si="117"/>
        <v>-1.8217060371590179E-2</v>
      </c>
      <c r="CH237" s="4">
        <v>37468</v>
      </c>
      <c r="CI237">
        <v>117.70229999999999</v>
      </c>
      <c r="CJ237" s="6">
        <f t="shared" si="118"/>
        <v>1.5853160420707699E-3</v>
      </c>
      <c r="CK237" s="4">
        <v>37468</v>
      </c>
      <c r="CL237">
        <v>150.05000000000001</v>
      </c>
      <c r="CM237" s="6">
        <f t="shared" si="119"/>
        <v>3.9127423822714717E-2</v>
      </c>
      <c r="CP237" s="6" t="e">
        <f t="shared" si="120"/>
        <v>#DIV/0!</v>
      </c>
    </row>
    <row r="238" spans="1:94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X238" s="4">
        <v>37435</v>
      </c>
      <c r="AY238">
        <v>1809.961</v>
      </c>
      <c r="AZ238" s="6">
        <f t="shared" si="106"/>
        <v>0.14422690318746764</v>
      </c>
      <c r="BA238" s="4">
        <v>37435</v>
      </c>
      <c r="BB238">
        <v>113.05</v>
      </c>
      <c r="BC238" s="6">
        <f t="shared" si="107"/>
        <v>-5.5871053950225472E-2</v>
      </c>
      <c r="BF238" s="6" t="e">
        <f t="shared" si="108"/>
        <v>#DIV/0!</v>
      </c>
      <c r="BG238" s="4">
        <v>37435</v>
      </c>
      <c r="BH238">
        <v>254.06</v>
      </c>
      <c r="BI238" s="6">
        <f t="shared" si="109"/>
        <v>-5.0988009413170887E-2</v>
      </c>
      <c r="BJ238" s="4">
        <v>37435</v>
      </c>
      <c r="BK238">
        <v>167.80500000000001</v>
      </c>
      <c r="BL238" s="6">
        <f t="shared" si="110"/>
        <v>1.9397127791412609E-2</v>
      </c>
      <c r="BO238" s="6" t="e">
        <f t="shared" si="111"/>
        <v>#DIV/0!</v>
      </c>
      <c r="BR238" s="6" t="e">
        <f t="shared" si="112"/>
        <v>#DIV/0!</v>
      </c>
      <c r="BU238" s="6" t="e">
        <f t="shared" si="113"/>
        <v>#DIV/0!</v>
      </c>
      <c r="BX238" s="6" t="e">
        <f t="shared" si="114"/>
        <v>#DIV/0!</v>
      </c>
      <c r="BY238" s="4">
        <v>37407</v>
      </c>
      <c r="BZ238">
        <v>301.77</v>
      </c>
      <c r="CA238" s="6">
        <f t="shared" si="115"/>
        <v>7.8148482116019609E-3</v>
      </c>
      <c r="CD238" s="6" t="e">
        <f t="shared" si="116"/>
        <v>#DIV/0!</v>
      </c>
      <c r="CE238" s="4">
        <v>37437</v>
      </c>
      <c r="CF238">
        <v>114.2226</v>
      </c>
      <c r="CG238" s="6">
        <f t="shared" si="117"/>
        <v>-1.1362751156788272E-2</v>
      </c>
      <c r="CH238" s="4">
        <v>37435</v>
      </c>
      <c r="CI238">
        <v>117.51600000000001</v>
      </c>
      <c r="CJ238" s="6">
        <f t="shared" si="118"/>
        <v>1.3650795273859768E-3</v>
      </c>
      <c r="CK238" s="4">
        <v>37437</v>
      </c>
      <c r="CL238">
        <v>144.4</v>
      </c>
      <c r="CM238" s="6">
        <f t="shared" si="119"/>
        <v>6.3406730981662968E-2</v>
      </c>
      <c r="CP238" s="6" t="e">
        <f t="shared" si="120"/>
        <v>#DIV/0!</v>
      </c>
    </row>
    <row r="239" spans="1:94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X239" s="4">
        <v>37407</v>
      </c>
      <c r="AY239">
        <v>1581.82</v>
      </c>
      <c r="AZ239" s="6">
        <f t="shared" si="106"/>
        <v>-9.1964289814606442E-2</v>
      </c>
      <c r="BA239" s="4">
        <v>37407</v>
      </c>
      <c r="BB239">
        <v>119.74</v>
      </c>
      <c r="BC239" s="6">
        <f t="shared" si="107"/>
        <v>-2.3407552401924839E-2</v>
      </c>
      <c r="BF239" s="6" t="e">
        <f t="shared" si="108"/>
        <v>#DIV/0!</v>
      </c>
      <c r="BG239" s="4">
        <v>37407</v>
      </c>
      <c r="BH239">
        <v>267.70999999999998</v>
      </c>
      <c r="BI239" s="6">
        <f t="shared" si="109"/>
        <v>-2.2313928858374164E-2</v>
      </c>
      <c r="BJ239" s="4">
        <v>37407</v>
      </c>
      <c r="BK239">
        <v>164.61199999999999</v>
      </c>
      <c r="BL239" s="6">
        <f t="shared" si="110"/>
        <v>-1.5378357847388778E-2</v>
      </c>
      <c r="BO239" s="6" t="e">
        <f t="shared" si="111"/>
        <v>#DIV/0!</v>
      </c>
      <c r="BR239" s="6" t="e">
        <f t="shared" si="112"/>
        <v>#DIV/0!</v>
      </c>
      <c r="BU239" s="6" t="e">
        <f t="shared" si="113"/>
        <v>#DIV/0!</v>
      </c>
      <c r="BX239" s="6" t="e">
        <f t="shared" si="114"/>
        <v>#DIV/0!</v>
      </c>
      <c r="BY239" s="4">
        <v>37376</v>
      </c>
      <c r="BZ239">
        <v>299.43</v>
      </c>
      <c r="CA239" s="6">
        <f t="shared" si="115"/>
        <v>1.6981965153007504E-2</v>
      </c>
      <c r="CD239" s="6" t="e">
        <f t="shared" si="116"/>
        <v>#DIV/0!</v>
      </c>
      <c r="CE239" s="4">
        <v>37407</v>
      </c>
      <c r="CF239">
        <v>115.5354</v>
      </c>
      <c r="CG239" s="6">
        <f t="shared" si="117"/>
        <v>1.5226365654211744E-2</v>
      </c>
      <c r="CH239" s="4">
        <v>37407</v>
      </c>
      <c r="CI239">
        <v>117.3558</v>
      </c>
      <c r="CJ239" s="6">
        <f t="shared" si="118"/>
        <v>1.5105121404213621E-3</v>
      </c>
      <c r="CK239" s="4">
        <v>37407</v>
      </c>
      <c r="CL239">
        <v>135.79</v>
      </c>
      <c r="CM239" s="6">
        <f t="shared" si="119"/>
        <v>3.6723163841807932E-2</v>
      </c>
      <c r="CP239" s="6" t="e">
        <f t="shared" si="120"/>
        <v>#DIV/0!</v>
      </c>
    </row>
    <row r="240" spans="1:94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X240" s="4">
        <v>37376</v>
      </c>
      <c r="AY240">
        <v>1742.0239999999999</v>
      </c>
      <c r="AZ240" s="6">
        <f t="shared" si="106"/>
        <v>4.1479861512588076E-2</v>
      </c>
      <c r="BA240" s="4">
        <v>37376</v>
      </c>
      <c r="BB240">
        <v>122.61</v>
      </c>
      <c r="BC240" s="6">
        <f t="shared" si="107"/>
        <v>3.4508943638204552E-2</v>
      </c>
      <c r="BF240" s="6" t="e">
        <f t="shared" si="108"/>
        <v>#DIV/0!</v>
      </c>
      <c r="BG240" s="4">
        <v>37376</v>
      </c>
      <c r="BH240">
        <v>273.82</v>
      </c>
      <c r="BI240" s="6">
        <f t="shared" si="109"/>
        <v>9.8469481836622394E-3</v>
      </c>
      <c r="BJ240" s="4">
        <v>37376</v>
      </c>
      <c r="BK240">
        <v>167.18299999999999</v>
      </c>
      <c r="BL240" s="6">
        <f t="shared" si="110"/>
        <v>5.9815051859935577E-6</v>
      </c>
      <c r="BO240" s="6" t="e">
        <f t="shared" si="111"/>
        <v>#DIV/0!</v>
      </c>
      <c r="BR240" s="6" t="e">
        <f t="shared" si="112"/>
        <v>#DIV/0!</v>
      </c>
      <c r="BU240" s="6" t="e">
        <f t="shared" si="113"/>
        <v>#DIV/0!</v>
      </c>
      <c r="BX240" s="6" t="e">
        <f t="shared" si="114"/>
        <v>#DIV/0!</v>
      </c>
      <c r="BY240" s="4">
        <v>37346</v>
      </c>
      <c r="BZ240">
        <v>294.43</v>
      </c>
      <c r="CA240" s="6">
        <f t="shared" si="115"/>
        <v>-1.9322033898304853E-3</v>
      </c>
      <c r="CD240" s="6" t="e">
        <f t="shared" si="116"/>
        <v>#DIV/0!</v>
      </c>
      <c r="CE240" s="4">
        <v>37376</v>
      </c>
      <c r="CF240">
        <v>113.8026</v>
      </c>
      <c r="CG240" s="6">
        <f t="shared" si="117"/>
        <v>7.4048763301556922E-3</v>
      </c>
      <c r="CH240" s="4">
        <v>37376</v>
      </c>
      <c r="CI240">
        <v>117.1788</v>
      </c>
      <c r="CJ240" s="6">
        <f t="shared" si="118"/>
        <v>1.5564541563992083E-3</v>
      </c>
      <c r="CK240" s="4">
        <v>37376</v>
      </c>
      <c r="CL240">
        <v>130.97999999999999</v>
      </c>
      <c r="CM240" s="6">
        <f t="shared" si="119"/>
        <v>-4.3329532497151015E-3</v>
      </c>
      <c r="CP240" s="6" t="e">
        <f t="shared" si="120"/>
        <v>#DIV/0!</v>
      </c>
    </row>
    <row r="241" spans="1:94" x14ac:dyDescent="0.35">
      <c r="A241" s="3"/>
      <c r="B241" s="3"/>
      <c r="C241" s="3"/>
      <c r="D241" s="3"/>
      <c r="E241" s="3"/>
      <c r="F241" s="3"/>
      <c r="G241" s="3"/>
      <c r="H241" s="3"/>
      <c r="I241" s="3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X241" s="4">
        <v>37344</v>
      </c>
      <c r="AY241">
        <v>1672.643</v>
      </c>
      <c r="AZ241" s="6">
        <f t="shared" si="106"/>
        <v>5.1855666926385227E-2</v>
      </c>
      <c r="BA241" s="4">
        <v>37344</v>
      </c>
      <c r="BB241">
        <v>118.52</v>
      </c>
      <c r="BC241" s="6">
        <f t="shared" si="107"/>
        <v>8.2275591270203549E-2</v>
      </c>
      <c r="BF241" s="6" t="e">
        <f t="shared" si="108"/>
        <v>#DIV/0!</v>
      </c>
      <c r="BG241" s="4">
        <v>37344</v>
      </c>
      <c r="BH241">
        <v>271.14999999999998</v>
      </c>
      <c r="BI241" s="6">
        <f t="shared" si="109"/>
        <v>5.6703039750584383E-2</v>
      </c>
      <c r="BJ241" s="4">
        <v>37344</v>
      </c>
      <c r="BK241">
        <v>167.18199999999999</v>
      </c>
      <c r="BL241" s="6">
        <f t="shared" si="110"/>
        <v>0.10225287295695336</v>
      </c>
      <c r="BO241" s="6" t="e">
        <f t="shared" si="111"/>
        <v>#DIV/0!</v>
      </c>
      <c r="BR241" s="6" t="e">
        <f t="shared" si="112"/>
        <v>#DIV/0!</v>
      </c>
      <c r="BU241" s="6" t="e">
        <f t="shared" si="113"/>
        <v>#DIV/0!</v>
      </c>
      <c r="BX241" s="6" t="e">
        <f t="shared" si="114"/>
        <v>#DIV/0!</v>
      </c>
      <c r="BY241" s="4">
        <v>37315</v>
      </c>
      <c r="BZ241">
        <v>295</v>
      </c>
      <c r="CA241" s="6">
        <f t="shared" si="115"/>
        <v>5.2477339330744242E-3</v>
      </c>
      <c r="CD241" s="6" t="e">
        <f t="shared" si="116"/>
        <v>#DIV/0!</v>
      </c>
      <c r="CE241" s="4">
        <v>37346</v>
      </c>
      <c r="CF241">
        <v>112.9661</v>
      </c>
      <c r="CG241" s="6">
        <f t="shared" si="117"/>
        <v>2.220848814334762E-2</v>
      </c>
      <c r="CH241" s="4">
        <v>37344</v>
      </c>
      <c r="CI241">
        <v>116.9967</v>
      </c>
      <c r="CJ241" s="6">
        <f t="shared" si="118"/>
        <v>1.3960025198230647E-3</v>
      </c>
      <c r="CK241" s="4">
        <v>37346</v>
      </c>
      <c r="CL241">
        <v>131.55000000000001</v>
      </c>
      <c r="CM241" s="6">
        <f t="shared" si="119"/>
        <v>1.0601521087808435E-2</v>
      </c>
      <c r="CP241" s="6" t="e">
        <f t="shared" si="120"/>
        <v>#DIV/0!</v>
      </c>
    </row>
    <row r="242" spans="1:94" x14ac:dyDescent="0.35">
      <c r="A242" s="3"/>
      <c r="B242" s="3"/>
      <c r="C242" s="3"/>
      <c r="D242" s="3"/>
      <c r="E242" s="3"/>
      <c r="F242" s="3"/>
      <c r="G242" s="3"/>
      <c r="H242" s="3"/>
      <c r="I242" s="3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X242" s="4">
        <v>37315</v>
      </c>
      <c r="AY242">
        <v>1590.183</v>
      </c>
      <c r="AZ242" s="6">
        <f t="shared" si="106"/>
        <v>2.2572457640470233E-2</v>
      </c>
      <c r="BA242" s="4">
        <v>37315</v>
      </c>
      <c r="BB242">
        <v>109.51</v>
      </c>
      <c r="BC242" s="6">
        <f t="shared" si="107"/>
        <v>1.921317474839963E-3</v>
      </c>
      <c r="BF242" s="6" t="e">
        <f t="shared" si="108"/>
        <v>#DIV/0!</v>
      </c>
      <c r="BG242" s="4">
        <v>37315</v>
      </c>
      <c r="BH242">
        <v>256.60000000000002</v>
      </c>
      <c r="BI242" s="6">
        <f t="shared" si="109"/>
        <v>-1.4819933962988394E-2</v>
      </c>
      <c r="BJ242" s="4">
        <v>37315</v>
      </c>
      <c r="BK242">
        <v>151.673</v>
      </c>
      <c r="BL242" s="6">
        <f t="shared" si="110"/>
        <v>2.5912798798717471E-2</v>
      </c>
      <c r="BO242" s="6" t="e">
        <f t="shared" si="111"/>
        <v>#DIV/0!</v>
      </c>
      <c r="BR242" s="6" t="e">
        <f t="shared" si="112"/>
        <v>#DIV/0!</v>
      </c>
      <c r="BU242" s="6" t="e">
        <f t="shared" si="113"/>
        <v>#DIV/0!</v>
      </c>
      <c r="BX242" s="6" t="e">
        <f t="shared" si="114"/>
        <v>#DIV/0!</v>
      </c>
      <c r="BY242" s="4">
        <v>37287</v>
      </c>
      <c r="BZ242">
        <v>293.45999999999998</v>
      </c>
      <c r="CA242" s="6">
        <f t="shared" si="115"/>
        <v>2.6371012870732943E-2</v>
      </c>
      <c r="CD242" s="6" t="e">
        <f t="shared" si="116"/>
        <v>#DIV/0!</v>
      </c>
      <c r="CE242" s="4">
        <v>37315</v>
      </c>
      <c r="CF242">
        <v>110.51179999999999</v>
      </c>
      <c r="CG242" s="6">
        <f t="shared" si="117"/>
        <v>8.5484749728723733E-3</v>
      </c>
      <c r="CH242" s="4">
        <v>37315</v>
      </c>
      <c r="CI242">
        <v>116.8336</v>
      </c>
      <c r="CJ242" s="6">
        <f t="shared" si="118"/>
        <v>1.3541820226337061E-3</v>
      </c>
      <c r="CK242" s="4">
        <v>37315</v>
      </c>
      <c r="CL242">
        <v>130.16999999999999</v>
      </c>
      <c r="CM242" s="6">
        <f t="shared" si="119"/>
        <v>-1.5504462259870001E-2</v>
      </c>
      <c r="CP242" s="6" t="e">
        <f t="shared" si="120"/>
        <v>#DIV/0!</v>
      </c>
    </row>
    <row r="243" spans="1:94" x14ac:dyDescent="0.35">
      <c r="A243" s="3"/>
      <c r="B243" s="3"/>
      <c r="C243" s="3"/>
      <c r="D243" s="3"/>
      <c r="E243" s="3"/>
      <c r="F243" s="3"/>
      <c r="G243" s="3"/>
      <c r="H243" s="3"/>
      <c r="I243" s="3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X243" s="4">
        <v>37287</v>
      </c>
      <c r="AY243">
        <v>1555.0809999999999</v>
      </c>
      <c r="AZ243" s="6">
        <f t="shared" si="106"/>
        <v>-9.1945243938685292E-2</v>
      </c>
      <c r="BA243" s="4">
        <v>37287</v>
      </c>
      <c r="BB243">
        <v>109.3</v>
      </c>
      <c r="BC243" s="6">
        <f t="shared" si="107"/>
        <v>-0.13040019094597821</v>
      </c>
      <c r="BF243" s="6" t="e">
        <f t="shared" si="108"/>
        <v>#DIV/0!</v>
      </c>
      <c r="BG243" s="4">
        <v>37287</v>
      </c>
      <c r="BH243">
        <v>260.45999999999998</v>
      </c>
      <c r="BI243" s="6">
        <f t="shared" si="109"/>
        <v>0.10768053074763968</v>
      </c>
      <c r="BJ243" s="4">
        <v>37287</v>
      </c>
      <c r="BK243">
        <v>147.84200000000001</v>
      </c>
      <c r="BL243" s="6">
        <f t="shared" si="110"/>
        <v>-6.725207097411208E-3</v>
      </c>
      <c r="BO243" s="6" t="e">
        <f t="shared" si="111"/>
        <v>#DIV/0!</v>
      </c>
      <c r="BR243" s="6" t="e">
        <f t="shared" si="112"/>
        <v>#DIV/0!</v>
      </c>
      <c r="BU243" s="6" t="e">
        <f t="shared" si="113"/>
        <v>#DIV/0!</v>
      </c>
      <c r="BX243" s="6" t="e">
        <f t="shared" si="114"/>
        <v>#DIV/0!</v>
      </c>
      <c r="BY243" s="4">
        <v>37256</v>
      </c>
      <c r="BZ243">
        <v>285.92</v>
      </c>
      <c r="CA243" s="6">
        <f t="shared" si="115"/>
        <v>2.4729410078130724E-2</v>
      </c>
      <c r="CD243" s="6" t="e">
        <f t="shared" si="116"/>
        <v>#DIV/0!</v>
      </c>
      <c r="CE243" s="4">
        <v>37287</v>
      </c>
      <c r="CF243">
        <v>109.57510000000001</v>
      </c>
      <c r="CG243" s="6">
        <f t="shared" si="117"/>
        <v>2.0080414753193464E-2</v>
      </c>
      <c r="CH243" s="4">
        <v>37287</v>
      </c>
      <c r="CI243">
        <v>116.6756</v>
      </c>
      <c r="CJ243" s="6">
        <f t="shared" si="118"/>
        <v>1.4815069139850713E-3</v>
      </c>
      <c r="CK243" s="4">
        <v>37287</v>
      </c>
      <c r="CL243">
        <v>132.22</v>
      </c>
      <c r="CM243" s="6">
        <f t="shared" si="119"/>
        <v>-6.6115702479338503E-3</v>
      </c>
      <c r="CP243" s="6" t="e">
        <f t="shared" si="120"/>
        <v>#DIV/0!</v>
      </c>
    </row>
    <row r="244" spans="1:94" x14ac:dyDescent="0.35">
      <c r="A244" s="3"/>
      <c r="B244" s="3"/>
      <c r="C244" s="3"/>
      <c r="D244" s="3"/>
      <c r="E244" s="3"/>
      <c r="F244" s="3"/>
      <c r="G244" s="3"/>
      <c r="H244" s="3"/>
      <c r="I244" s="3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X244" s="4">
        <v>37256</v>
      </c>
      <c r="AY244">
        <v>1712.5409999999999</v>
      </c>
      <c r="AZ244" s="6">
        <f t="shared" si="106"/>
        <v>-6.051097104907012E-2</v>
      </c>
      <c r="BA244" s="4">
        <v>37256</v>
      </c>
      <c r="BB244">
        <v>125.69</v>
      </c>
      <c r="BC244" s="6" t="e">
        <f t="shared" si="107"/>
        <v>#DIV/0!</v>
      </c>
      <c r="BF244" s="6" t="e">
        <f t="shared" si="108"/>
        <v>#DIV/0!</v>
      </c>
      <c r="BG244" s="4">
        <v>37256</v>
      </c>
      <c r="BH244">
        <v>235.14</v>
      </c>
      <c r="BI244" s="6">
        <f t="shared" si="109"/>
        <v>8.214828109899211E-2</v>
      </c>
      <c r="BJ244" s="4">
        <v>37256</v>
      </c>
      <c r="BK244">
        <v>148.84299999999999</v>
      </c>
      <c r="BL244" s="6">
        <f t="shared" si="110"/>
        <v>-1.9699145119011642E-2</v>
      </c>
      <c r="BO244" s="6" t="e">
        <f t="shared" si="111"/>
        <v>#DIV/0!</v>
      </c>
      <c r="BR244" s="6" t="e">
        <f t="shared" si="112"/>
        <v>#DIV/0!</v>
      </c>
      <c r="BU244" s="6" t="e">
        <f t="shared" si="113"/>
        <v>#DIV/0!</v>
      </c>
      <c r="BX244" s="6" t="e">
        <f t="shared" si="114"/>
        <v>#DIV/0!</v>
      </c>
      <c r="BY244" s="4">
        <v>37225</v>
      </c>
      <c r="BZ244">
        <v>279.02</v>
      </c>
      <c r="CA244" s="6">
        <f t="shared" si="115"/>
        <v>-3.6779146580968739E-3</v>
      </c>
      <c r="CD244" s="6" t="e">
        <f t="shared" si="116"/>
        <v>#DIV/0!</v>
      </c>
      <c r="CE244" s="4">
        <v>37256</v>
      </c>
      <c r="CF244">
        <v>107.4181</v>
      </c>
      <c r="CG244" s="6">
        <f t="shared" si="117"/>
        <v>7.2200067324218247E-3</v>
      </c>
      <c r="CH244" s="4">
        <v>37256</v>
      </c>
      <c r="CI244">
        <v>116.503</v>
      </c>
      <c r="CJ244" s="6">
        <f t="shared" si="118"/>
        <v>1.5818567903781626E-3</v>
      </c>
      <c r="CK244" s="4">
        <v>37256</v>
      </c>
      <c r="CL244">
        <v>133.1</v>
      </c>
      <c r="CM244" s="6">
        <f t="shared" si="119"/>
        <v>1.3246041412910935E-2</v>
      </c>
      <c r="CP244" s="6" t="e">
        <f t="shared" si="120"/>
        <v>#DIV/0!</v>
      </c>
    </row>
    <row r="245" spans="1:94" x14ac:dyDescent="0.35">
      <c r="A245" s="3"/>
      <c r="B245" s="3"/>
      <c r="C245" s="3"/>
      <c r="D245" s="3"/>
      <c r="E245" s="3"/>
      <c r="F245" s="3"/>
      <c r="G245" s="3"/>
      <c r="H245" s="3"/>
      <c r="I245" s="3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X245" s="4">
        <v>37225</v>
      </c>
      <c r="AY245">
        <v>1822.8430000000001</v>
      </c>
      <c r="AZ245" s="6">
        <f t="shared" si="106"/>
        <v>3.4322256299099817E-2</v>
      </c>
      <c r="BC245" s="6" t="e">
        <f t="shared" si="107"/>
        <v>#DIV/0!</v>
      </c>
      <c r="BF245" s="6" t="e">
        <f t="shared" si="108"/>
        <v>#DIV/0!</v>
      </c>
      <c r="BG245" s="4">
        <v>37225</v>
      </c>
      <c r="BH245">
        <v>217.29</v>
      </c>
      <c r="BI245" s="6">
        <f t="shared" si="109"/>
        <v>7.1661077135529702E-2</v>
      </c>
      <c r="BJ245" s="4">
        <v>37225</v>
      </c>
      <c r="BK245">
        <v>151.834</v>
      </c>
      <c r="BL245" s="6">
        <f t="shared" si="110"/>
        <v>7.7254927988319889E-3</v>
      </c>
      <c r="BO245" s="6" t="e">
        <f t="shared" si="111"/>
        <v>#DIV/0!</v>
      </c>
      <c r="BR245" s="6" t="e">
        <f t="shared" si="112"/>
        <v>#DIV/0!</v>
      </c>
      <c r="BU245" s="6" t="e">
        <f t="shared" si="113"/>
        <v>#DIV/0!</v>
      </c>
      <c r="BX245" s="6" t="e">
        <f t="shared" si="114"/>
        <v>#DIV/0!</v>
      </c>
      <c r="BY245" s="4">
        <v>37195</v>
      </c>
      <c r="BZ245">
        <v>280.05</v>
      </c>
      <c r="CA245" s="6">
        <f t="shared" si="115"/>
        <v>1.1777882148921531E-2</v>
      </c>
      <c r="CD245" s="6" t="e">
        <f t="shared" si="116"/>
        <v>#DIV/0!</v>
      </c>
      <c r="CE245" s="4">
        <v>37225</v>
      </c>
      <c r="CF245">
        <v>106.6481</v>
      </c>
      <c r="CG245" s="6">
        <f t="shared" si="117"/>
        <v>2.1171615423652555E-2</v>
      </c>
      <c r="CH245" s="4">
        <v>37225</v>
      </c>
      <c r="CI245">
        <v>116.319</v>
      </c>
      <c r="CJ245" s="6">
        <f t="shared" si="118"/>
        <v>1.7568789562072749E-3</v>
      </c>
      <c r="CK245" s="4">
        <v>37225</v>
      </c>
      <c r="CL245">
        <v>131.36000000000001</v>
      </c>
      <c r="CM245" s="6">
        <f t="shared" si="119"/>
        <v>-4.3193240585621524E-2</v>
      </c>
      <c r="CP245" s="6" t="e">
        <f t="shared" si="120"/>
        <v>#DIV/0!</v>
      </c>
    </row>
    <row r="246" spans="1:94" x14ac:dyDescent="0.35">
      <c r="A246" s="3"/>
      <c r="B246" s="3"/>
      <c r="C246" s="3"/>
      <c r="D246" s="3"/>
      <c r="E246" s="3"/>
      <c r="F246" s="3"/>
      <c r="G246" s="3"/>
      <c r="H246" s="3"/>
      <c r="I246" s="3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X246" s="4">
        <v>37195</v>
      </c>
      <c r="AY246">
        <v>1762.355</v>
      </c>
      <c r="AZ246" s="6">
        <f t="shared" si="106"/>
        <v>-4.4426310395870472E-2</v>
      </c>
      <c r="BC246" s="6" t="e">
        <f t="shared" si="107"/>
        <v>#DIV/0!</v>
      </c>
      <c r="BF246" s="6" t="e">
        <f t="shared" si="108"/>
        <v>#DIV/0!</v>
      </c>
      <c r="BG246" s="4">
        <v>37195</v>
      </c>
      <c r="BH246">
        <v>202.76</v>
      </c>
      <c r="BI246" s="6">
        <f t="shared" si="109"/>
        <v>-2.4488814048592752E-2</v>
      </c>
      <c r="BJ246" s="4">
        <v>37195</v>
      </c>
      <c r="BK246">
        <v>150.66999999999999</v>
      </c>
      <c r="BL246" s="6">
        <f t="shared" si="110"/>
        <v>-4.7465513535384252E-2</v>
      </c>
      <c r="BO246" s="6" t="e">
        <f t="shared" si="111"/>
        <v>#DIV/0!</v>
      </c>
      <c r="BR246" s="6" t="e">
        <f t="shared" si="112"/>
        <v>#DIV/0!</v>
      </c>
      <c r="BU246" s="6" t="e">
        <f t="shared" si="113"/>
        <v>#DIV/0!</v>
      </c>
      <c r="BX246" s="6" t="e">
        <f t="shared" si="114"/>
        <v>#DIV/0!</v>
      </c>
      <c r="BY246" s="4">
        <v>37164</v>
      </c>
      <c r="BZ246">
        <v>276.79000000000002</v>
      </c>
      <c r="CA246" s="6">
        <f t="shared" si="115"/>
        <v>1.1696333930333879E-2</v>
      </c>
      <c r="CD246" s="6" t="e">
        <f t="shared" si="116"/>
        <v>#DIV/0!</v>
      </c>
      <c r="CE246" s="4">
        <v>37195</v>
      </c>
      <c r="CF246">
        <v>104.437</v>
      </c>
      <c r="CG246" s="6">
        <f t="shared" si="117"/>
        <v>1.4157241615046112E-2</v>
      </c>
      <c r="CH246" s="4">
        <v>37195</v>
      </c>
      <c r="CI246">
        <v>116.11499999999999</v>
      </c>
      <c r="CJ246" s="6">
        <f t="shared" si="118"/>
        <v>2.2978226792163387E-3</v>
      </c>
      <c r="CK246" s="4">
        <v>37195</v>
      </c>
      <c r="CL246">
        <v>137.29</v>
      </c>
      <c r="CM246" s="6">
        <f t="shared" si="119"/>
        <v>3.5213391645302274E-2</v>
      </c>
      <c r="CP246" s="6" t="e">
        <f t="shared" si="120"/>
        <v>#DIV/0!</v>
      </c>
    </row>
    <row r="247" spans="1:94" x14ac:dyDescent="0.35">
      <c r="A247" s="3"/>
      <c r="B247" s="3"/>
      <c r="C247" s="3"/>
      <c r="D247" s="3"/>
      <c r="E247" s="3"/>
      <c r="F247" s="3"/>
      <c r="G247" s="3"/>
      <c r="H247" s="3"/>
      <c r="I247" s="3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X247" s="4">
        <v>37162</v>
      </c>
      <c r="AY247">
        <v>1844.29</v>
      </c>
      <c r="AZ247" s="6">
        <f t="shared" si="106"/>
        <v>-3.7642908950496545E-2</v>
      </c>
      <c r="BC247" s="6" t="e">
        <f t="shared" si="107"/>
        <v>#DIV/0!</v>
      </c>
      <c r="BF247" s="6" t="e">
        <f t="shared" si="108"/>
        <v>#DIV/0!</v>
      </c>
      <c r="BG247" s="4">
        <v>37162</v>
      </c>
      <c r="BH247">
        <v>207.85</v>
      </c>
      <c r="BI247" s="6">
        <f t="shared" si="109"/>
        <v>-0.1594208759655438</v>
      </c>
      <c r="BJ247" s="4">
        <v>37162</v>
      </c>
      <c r="BK247">
        <v>158.178</v>
      </c>
      <c r="BL247" s="6">
        <f t="shared" si="110"/>
        <v>-6.745666784577295E-2</v>
      </c>
      <c r="BO247" s="6" t="e">
        <f t="shared" si="111"/>
        <v>#DIV/0!</v>
      </c>
      <c r="BR247" s="6" t="e">
        <f t="shared" si="112"/>
        <v>#DIV/0!</v>
      </c>
      <c r="BU247" s="6" t="e">
        <f t="shared" si="113"/>
        <v>#DIV/0!</v>
      </c>
      <c r="BX247" s="6" t="e">
        <f t="shared" si="114"/>
        <v>#DIV/0!</v>
      </c>
      <c r="BY247" s="4">
        <v>37134</v>
      </c>
      <c r="BZ247">
        <v>273.58999999999997</v>
      </c>
      <c r="CA247" s="6">
        <f t="shared" si="115"/>
        <v>9.9671453357450951E-3</v>
      </c>
      <c r="CD247" s="6" t="e">
        <f t="shared" si="116"/>
        <v>#DIV/0!</v>
      </c>
      <c r="CE247" s="4">
        <v>37164</v>
      </c>
      <c r="CF247">
        <v>102.9791</v>
      </c>
      <c r="CG247" s="6">
        <f t="shared" si="117"/>
        <v>-2.5104396535483409E-2</v>
      </c>
      <c r="CH247" s="4">
        <v>37162</v>
      </c>
      <c r="CI247">
        <v>115.8488</v>
      </c>
      <c r="CJ247" s="6">
        <f t="shared" si="118"/>
        <v>2.4332079233279772E-3</v>
      </c>
      <c r="CK247" s="4">
        <v>37164</v>
      </c>
      <c r="CL247">
        <v>132.62</v>
      </c>
      <c r="CM247" s="6">
        <f t="shared" si="119"/>
        <v>2.3302469135802549E-2</v>
      </c>
      <c r="CP247" s="6" t="e">
        <f t="shared" si="120"/>
        <v>#DIV/0!</v>
      </c>
    </row>
    <row r="248" spans="1:94" x14ac:dyDescent="0.35">
      <c r="A248" s="3"/>
      <c r="B248" s="3"/>
      <c r="C248" s="3"/>
      <c r="D248" s="3"/>
      <c r="E248" s="3"/>
      <c r="F248" s="3"/>
      <c r="G248" s="3"/>
      <c r="H248" s="3"/>
      <c r="I248" s="3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X248" s="4">
        <v>37134</v>
      </c>
      <c r="AY248">
        <v>1916.43</v>
      </c>
      <c r="AZ248" s="6">
        <f t="shared" si="106"/>
        <v>-4.4807229924518778E-2</v>
      </c>
      <c r="BC248" s="6" t="e">
        <f t="shared" si="107"/>
        <v>#DIV/0!</v>
      </c>
      <c r="BF248" s="6" t="e">
        <f t="shared" si="108"/>
        <v>#DIV/0!</v>
      </c>
      <c r="BG248" s="4">
        <v>37134</v>
      </c>
      <c r="BH248">
        <v>247.27</v>
      </c>
      <c r="BI248" s="6">
        <f t="shared" si="109"/>
        <v>3.9648503195425525E-2</v>
      </c>
      <c r="BJ248" s="4">
        <v>37134</v>
      </c>
      <c r="BK248">
        <v>169.62</v>
      </c>
      <c r="BL248" s="6">
        <f t="shared" si="110"/>
        <v>-4.3607905995488266E-4</v>
      </c>
      <c r="BO248" s="6" t="e">
        <f t="shared" si="111"/>
        <v>#DIV/0!</v>
      </c>
      <c r="BR248" s="6" t="e">
        <f t="shared" si="112"/>
        <v>#DIV/0!</v>
      </c>
      <c r="BU248" s="6" t="e">
        <f t="shared" si="113"/>
        <v>#DIV/0!</v>
      </c>
      <c r="BX248" s="6" t="e">
        <f t="shared" si="114"/>
        <v>#DIV/0!</v>
      </c>
      <c r="BY248" s="4">
        <v>37103</v>
      </c>
      <c r="BZ248">
        <v>270.89</v>
      </c>
      <c r="CA248" s="6">
        <f t="shared" si="115"/>
        <v>6.9137270936327315E-3</v>
      </c>
      <c r="CD248" s="6" t="e">
        <f t="shared" si="116"/>
        <v>#DIV/0!</v>
      </c>
      <c r="CE248" s="4">
        <v>37134</v>
      </c>
      <c r="CF248">
        <v>105.6309</v>
      </c>
      <c r="CG248" s="6">
        <f t="shared" si="117"/>
        <v>4.7932500689642204E-3</v>
      </c>
      <c r="CH248" s="4">
        <v>37134</v>
      </c>
      <c r="CI248">
        <v>115.5676</v>
      </c>
      <c r="CJ248" s="6">
        <f t="shared" si="118"/>
        <v>3.1543988847628698E-3</v>
      </c>
      <c r="CK248" s="4">
        <v>37134</v>
      </c>
      <c r="CL248">
        <v>129.6</v>
      </c>
      <c r="CM248" s="6">
        <f t="shared" si="119"/>
        <v>2.023144139179716E-2</v>
      </c>
      <c r="CP248" s="6" t="e">
        <f t="shared" si="120"/>
        <v>#DIV/0!</v>
      </c>
    </row>
    <row r="249" spans="1:94" x14ac:dyDescent="0.35">
      <c r="A249" s="3"/>
      <c r="B249" s="3"/>
      <c r="C249" s="3"/>
      <c r="D249" s="3"/>
      <c r="E249" s="3"/>
      <c r="F249" s="3"/>
      <c r="G249" s="3"/>
      <c r="H249" s="3"/>
      <c r="I249" s="3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X249" s="4">
        <v>37103</v>
      </c>
      <c r="AY249">
        <v>2006.328</v>
      </c>
      <c r="AZ249" s="6">
        <f t="shared" si="106"/>
        <v>-0.13145710831158361</v>
      </c>
      <c r="BC249" s="6" t="e">
        <f t="shared" si="107"/>
        <v>#DIV/0!</v>
      </c>
      <c r="BF249" s="6" t="e">
        <f t="shared" si="108"/>
        <v>#DIV/0!</v>
      </c>
      <c r="BG249" s="4">
        <v>37103</v>
      </c>
      <c r="BH249">
        <v>237.84</v>
      </c>
      <c r="BI249" s="6">
        <f t="shared" si="109"/>
        <v>3.6656060672100407E-2</v>
      </c>
      <c r="BJ249" s="4">
        <v>37103</v>
      </c>
      <c r="BK249">
        <v>169.69399999999999</v>
      </c>
      <c r="BL249" s="6">
        <f t="shared" si="110"/>
        <v>1.3019885023848795E-2</v>
      </c>
      <c r="BO249" s="6" t="e">
        <f t="shared" si="111"/>
        <v>#DIV/0!</v>
      </c>
      <c r="BR249" s="6" t="e">
        <f t="shared" si="112"/>
        <v>#DIV/0!</v>
      </c>
      <c r="BU249" s="6" t="e">
        <f t="shared" si="113"/>
        <v>#DIV/0!</v>
      </c>
      <c r="BX249" s="6" t="e">
        <f t="shared" si="114"/>
        <v>#DIV/0!</v>
      </c>
      <c r="BY249" s="4">
        <v>37072</v>
      </c>
      <c r="BZ249">
        <v>269.02999999999997</v>
      </c>
      <c r="CA249" s="6">
        <f t="shared" si="115"/>
        <v>1.0327474838515848E-2</v>
      </c>
      <c r="CD249" s="6" t="e">
        <f t="shared" si="116"/>
        <v>#DIV/0!</v>
      </c>
      <c r="CE249" s="4">
        <v>37103</v>
      </c>
      <c r="CF249">
        <v>105.127</v>
      </c>
      <c r="CG249" s="6">
        <f t="shared" si="117"/>
        <v>-1.7046267371419108E-2</v>
      </c>
      <c r="CH249" s="4">
        <v>37103</v>
      </c>
      <c r="CI249">
        <v>115.2042</v>
      </c>
      <c r="CJ249" s="6">
        <f t="shared" si="118"/>
        <v>3.3635841070215676E-3</v>
      </c>
      <c r="CK249" s="4">
        <v>37103</v>
      </c>
      <c r="CL249">
        <v>127.03</v>
      </c>
      <c r="CM249" s="6">
        <f t="shared" si="119"/>
        <v>-2.5910804020100368E-3</v>
      </c>
      <c r="CP249" s="6" t="e">
        <f t="shared" si="120"/>
        <v>#DIV/0!</v>
      </c>
    </row>
    <row r="250" spans="1:94" x14ac:dyDescent="0.35">
      <c r="A250" s="3"/>
      <c r="B250" s="3"/>
      <c r="C250" s="3"/>
      <c r="D250" s="3"/>
      <c r="E250" s="3"/>
      <c r="F250" s="3"/>
      <c r="G250" s="3"/>
      <c r="H250" s="3"/>
      <c r="I250" s="3"/>
      <c r="R250" s="5"/>
      <c r="S250" s="5"/>
      <c r="T250" s="5"/>
      <c r="U250" s="5"/>
      <c r="V250" s="5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X250" s="4">
        <v>37071</v>
      </c>
      <c r="AY250">
        <v>2309.9929999999999</v>
      </c>
      <c r="AZ250" s="6">
        <f t="shared" si="106"/>
        <v>4.4731804848097134E-3</v>
      </c>
      <c r="BC250" s="6" t="e">
        <f t="shared" si="107"/>
        <v>#DIV/0!</v>
      </c>
      <c r="BF250" s="6" t="e">
        <f t="shared" si="108"/>
        <v>#DIV/0!</v>
      </c>
      <c r="BG250" s="4">
        <v>37071</v>
      </c>
      <c r="BH250">
        <v>229.43</v>
      </c>
      <c r="BI250" s="6">
        <f t="shared" si="109"/>
        <v>2.35556546955164E-2</v>
      </c>
      <c r="BJ250" s="4">
        <v>37071</v>
      </c>
      <c r="BK250">
        <v>167.51300000000001</v>
      </c>
      <c r="BL250" s="6">
        <f t="shared" si="110"/>
        <v>-3.9880553215147496E-2</v>
      </c>
      <c r="BO250" s="6" t="e">
        <f t="shared" si="111"/>
        <v>#DIV/0!</v>
      </c>
      <c r="BR250" s="6" t="e">
        <f t="shared" si="112"/>
        <v>#DIV/0!</v>
      </c>
      <c r="BU250" s="6" t="e">
        <f t="shared" si="113"/>
        <v>#DIV/0!</v>
      </c>
      <c r="BX250" s="6" t="e">
        <f t="shared" si="114"/>
        <v>#DIV/0!</v>
      </c>
      <c r="BY250" s="4">
        <v>37042</v>
      </c>
      <c r="BZ250">
        <v>266.27999999999997</v>
      </c>
      <c r="CA250" s="6">
        <f t="shared" si="115"/>
        <v>2.1443093329241533E-2</v>
      </c>
      <c r="CD250" s="6" t="e">
        <f t="shared" si="116"/>
        <v>#DIV/0!</v>
      </c>
      <c r="CE250" s="4">
        <v>37072</v>
      </c>
      <c r="CF250">
        <v>106.95010000000001</v>
      </c>
      <c r="CG250" s="6">
        <f t="shared" si="117"/>
        <v>4.9169945915878907E-3</v>
      </c>
      <c r="CH250" s="4">
        <v>37071</v>
      </c>
      <c r="CI250">
        <v>114.818</v>
      </c>
      <c r="CJ250" s="6">
        <f t="shared" si="118"/>
        <v>3.2118716928905091E-3</v>
      </c>
      <c r="CK250" s="4">
        <v>37072</v>
      </c>
      <c r="CL250">
        <v>127.36</v>
      </c>
      <c r="CM250" s="6">
        <f t="shared" si="119"/>
        <v>-3.9884257448972006E-3</v>
      </c>
      <c r="CP250" s="6" t="e">
        <f t="shared" si="120"/>
        <v>#DIV/0!</v>
      </c>
    </row>
    <row r="251" spans="1:94" x14ac:dyDescent="0.35">
      <c r="A251" s="3"/>
      <c r="B251" s="3"/>
      <c r="C251" s="3"/>
      <c r="D251" s="3"/>
      <c r="E251" s="3"/>
      <c r="F251" s="3"/>
      <c r="G251" s="3"/>
      <c r="H251" s="3"/>
      <c r="I251" s="3"/>
      <c r="R251" s="5"/>
      <c r="S251" s="5"/>
      <c r="T251" s="5"/>
      <c r="U251" s="5"/>
      <c r="V251" s="5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X251" s="4">
        <v>37042</v>
      </c>
      <c r="AY251">
        <v>2299.7060000000001</v>
      </c>
      <c r="AZ251" s="6">
        <f t="shared" si="106"/>
        <v>3.8482970766128236E-2</v>
      </c>
      <c r="BC251" s="6" t="e">
        <f t="shared" si="107"/>
        <v>#DIV/0!</v>
      </c>
      <c r="BF251" s="6" t="e">
        <f t="shared" si="108"/>
        <v>#DIV/0!</v>
      </c>
      <c r="BG251" s="4">
        <v>37042</v>
      </c>
      <c r="BH251">
        <v>224.15</v>
      </c>
      <c r="BI251" s="6">
        <f t="shared" si="109"/>
        <v>-2.0665851101013589E-2</v>
      </c>
      <c r="BJ251" s="4">
        <v>37042</v>
      </c>
      <c r="BK251">
        <v>174.471</v>
      </c>
      <c r="BL251" s="6">
        <f t="shared" si="110"/>
        <v>-2.0969877895492879E-2</v>
      </c>
      <c r="BO251" s="6" t="e">
        <f t="shared" si="111"/>
        <v>#DIV/0!</v>
      </c>
      <c r="BR251" s="6" t="e">
        <f t="shared" si="112"/>
        <v>#DIV/0!</v>
      </c>
      <c r="BU251" s="6" t="e">
        <f t="shared" si="113"/>
        <v>#DIV/0!</v>
      </c>
      <c r="BX251" s="6" t="e">
        <f t="shared" si="114"/>
        <v>#DIV/0!</v>
      </c>
      <c r="BY251" s="4">
        <v>37011</v>
      </c>
      <c r="BZ251">
        <v>260.69</v>
      </c>
      <c r="CA251" s="6">
        <f t="shared" si="115"/>
        <v>6.9138663576671323E-3</v>
      </c>
      <c r="CD251" s="6" t="e">
        <f t="shared" si="116"/>
        <v>#DIV/0!</v>
      </c>
      <c r="CE251" s="4">
        <v>37042</v>
      </c>
      <c r="CF251">
        <v>106.4268</v>
      </c>
      <c r="CG251" s="6">
        <f t="shared" si="117"/>
        <v>1.4730868463355909E-2</v>
      </c>
      <c r="CH251" s="4">
        <v>37042</v>
      </c>
      <c r="CI251">
        <v>114.4504</v>
      </c>
      <c r="CJ251" s="6">
        <f t="shared" si="118"/>
        <v>3.6453816250667653E-3</v>
      </c>
      <c r="CK251" s="4">
        <v>37042</v>
      </c>
      <c r="CL251">
        <v>127.87</v>
      </c>
      <c r="CM251" s="6">
        <f t="shared" si="119"/>
        <v>1.4036478984932675E-2</v>
      </c>
      <c r="CP251" s="6" t="e">
        <f t="shared" si="120"/>
        <v>#DIV/0!</v>
      </c>
    </row>
    <row r="252" spans="1:94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5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X252" s="4">
        <v>37011</v>
      </c>
      <c r="AY252">
        <v>2214.4859999999999</v>
      </c>
      <c r="AZ252" s="6">
        <f t="shared" si="106"/>
        <v>-9.3918166572936791E-5</v>
      </c>
      <c r="BC252" s="6" t="e">
        <f t="shared" si="107"/>
        <v>#DIV/0!</v>
      </c>
      <c r="BF252" s="6" t="e">
        <f t="shared" si="108"/>
        <v>#DIV/0!</v>
      </c>
      <c r="BG252" s="4">
        <v>37011</v>
      </c>
      <c r="BH252">
        <v>228.88</v>
      </c>
      <c r="BI252" s="6">
        <f t="shared" si="109"/>
        <v>-4.3263804706767522E-2</v>
      </c>
      <c r="BJ252" s="4">
        <v>37011</v>
      </c>
      <c r="BK252">
        <v>178.208</v>
      </c>
      <c r="BL252" s="6">
        <f t="shared" si="110"/>
        <v>3.5184227800012707E-2</v>
      </c>
      <c r="BO252" s="6" t="e">
        <f t="shared" si="111"/>
        <v>#DIV/0!</v>
      </c>
      <c r="BR252" s="6" t="e">
        <f t="shared" si="112"/>
        <v>#DIV/0!</v>
      </c>
      <c r="BU252" s="6" t="e">
        <f t="shared" si="113"/>
        <v>#DIV/0!</v>
      </c>
      <c r="BX252" s="6" t="e">
        <f t="shared" si="114"/>
        <v>#DIV/0!</v>
      </c>
      <c r="BY252" s="4">
        <v>36981</v>
      </c>
      <c r="BZ252">
        <v>258.89999999999998</v>
      </c>
      <c r="CA252" s="6">
        <f t="shared" si="115"/>
        <v>2.7380952380952291E-2</v>
      </c>
      <c r="CD252" s="6" t="e">
        <f t="shared" si="116"/>
        <v>#DIV/0!</v>
      </c>
      <c r="CE252" s="4">
        <v>37011</v>
      </c>
      <c r="CF252">
        <v>104.8818</v>
      </c>
      <c r="CG252" s="6">
        <f t="shared" si="117"/>
        <v>2.2623499071288966E-2</v>
      </c>
      <c r="CH252" s="4">
        <v>37011</v>
      </c>
      <c r="CI252">
        <v>114.0347</v>
      </c>
      <c r="CJ252" s="6">
        <f t="shared" si="118"/>
        <v>4.1730949412121122E-3</v>
      </c>
      <c r="CK252" s="4">
        <v>37011</v>
      </c>
      <c r="CL252">
        <v>126.1</v>
      </c>
      <c r="CM252" s="6">
        <f t="shared" si="119"/>
        <v>-2.8131021194605053E-2</v>
      </c>
      <c r="CP252" s="6" t="e">
        <f t="shared" si="120"/>
        <v>#DIV/0!</v>
      </c>
    </row>
    <row r="253" spans="1:94" x14ac:dyDescent="0.35">
      <c r="A253" s="3"/>
      <c r="B253" s="3"/>
      <c r="C253" s="3"/>
      <c r="D253" s="3"/>
      <c r="E253" s="3"/>
      <c r="F253" s="3"/>
      <c r="G253" s="3"/>
      <c r="H253" s="3"/>
      <c r="I253" s="3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X253" s="4">
        <v>36980</v>
      </c>
      <c r="AY253">
        <v>2214.694</v>
      </c>
      <c r="AZ253" s="6">
        <f t="shared" si="106"/>
        <v>7.0127432822709654E-2</v>
      </c>
      <c r="BC253" s="6" t="e">
        <f t="shared" si="107"/>
        <v>#DIV/0!</v>
      </c>
      <c r="BF253" s="6" t="e">
        <f t="shared" si="108"/>
        <v>#DIV/0!</v>
      </c>
      <c r="BG253" s="4">
        <v>36980</v>
      </c>
      <c r="BH253">
        <v>239.23</v>
      </c>
      <c r="BI253" s="6">
        <f t="shared" si="109"/>
        <v>-0.13924369445543847</v>
      </c>
      <c r="BJ253" s="4">
        <v>36980</v>
      </c>
      <c r="BK253">
        <v>172.15100000000001</v>
      </c>
      <c r="BL253" s="6">
        <f t="shared" si="110"/>
        <v>-4.260561030409539E-2</v>
      </c>
      <c r="BO253" s="6" t="e">
        <f t="shared" si="111"/>
        <v>#DIV/0!</v>
      </c>
      <c r="BR253" s="6" t="e">
        <f t="shared" si="112"/>
        <v>#DIV/0!</v>
      </c>
      <c r="BU253" s="6" t="e">
        <f t="shared" si="113"/>
        <v>#DIV/0!</v>
      </c>
      <c r="BX253" s="6" t="e">
        <f t="shared" si="114"/>
        <v>#DIV/0!</v>
      </c>
      <c r="BY253" s="4">
        <v>36950</v>
      </c>
      <c r="BZ253">
        <v>252</v>
      </c>
      <c r="CA253" s="6">
        <f t="shared" si="115"/>
        <v>9.8986093856450082E-3</v>
      </c>
      <c r="CD253" s="6" t="e">
        <f t="shared" si="116"/>
        <v>#DIV/0!</v>
      </c>
      <c r="CE253" s="4">
        <v>36981</v>
      </c>
      <c r="CF253">
        <v>102.5615</v>
      </c>
      <c r="CG253" s="6">
        <f t="shared" si="117"/>
        <v>-1.5410855550732302E-3</v>
      </c>
      <c r="CH253" s="4">
        <v>36980</v>
      </c>
      <c r="CI253">
        <v>113.5608</v>
      </c>
      <c r="CJ253" s="6">
        <f t="shared" si="118"/>
        <v>4.4446095510015425E-3</v>
      </c>
      <c r="CK253" s="4">
        <v>36981</v>
      </c>
      <c r="CL253">
        <v>129.75</v>
      </c>
      <c r="CM253" s="6">
        <f t="shared" si="119"/>
        <v>4.8823862258507857E-2</v>
      </c>
      <c r="CP253" s="6" t="e">
        <f t="shared" si="120"/>
        <v>#DIV/0!</v>
      </c>
    </row>
    <row r="254" spans="1:94" x14ac:dyDescent="0.35">
      <c r="A254" s="3"/>
      <c r="B254" s="3"/>
      <c r="C254" s="3"/>
      <c r="D254" s="3"/>
      <c r="E254" s="3"/>
      <c r="F254" s="3"/>
      <c r="G254" s="3"/>
      <c r="H254" s="3"/>
      <c r="I254" s="3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X254" s="4">
        <v>36950</v>
      </c>
      <c r="AY254">
        <v>2069.5610000000001</v>
      </c>
      <c r="AZ254" s="6">
        <f t="shared" si="106"/>
        <v>-5.2917449967874626E-2</v>
      </c>
      <c r="BC254" s="6" t="e">
        <f t="shared" si="107"/>
        <v>#DIV/0!</v>
      </c>
      <c r="BF254" s="6" t="e">
        <f t="shared" si="108"/>
        <v>#DIV/0!</v>
      </c>
      <c r="BG254" s="4">
        <v>36950</v>
      </c>
      <c r="BH254">
        <v>277.93</v>
      </c>
      <c r="BI254" s="6">
        <f t="shared" si="109"/>
        <v>-2.5695856411694539E-2</v>
      </c>
      <c r="BJ254" s="4">
        <v>36950</v>
      </c>
      <c r="BK254">
        <v>179.81200000000001</v>
      </c>
      <c r="BL254" s="6">
        <f t="shared" si="110"/>
        <v>-4.214362058558011E-3</v>
      </c>
      <c r="BO254" s="6" t="e">
        <f t="shared" si="111"/>
        <v>#DIV/0!</v>
      </c>
      <c r="BR254" s="6" t="e">
        <f t="shared" si="112"/>
        <v>#DIV/0!</v>
      </c>
      <c r="BU254" s="6" t="e">
        <f t="shared" si="113"/>
        <v>#DIV/0!</v>
      </c>
      <c r="BX254" s="6" t="e">
        <f t="shared" si="114"/>
        <v>#DIV/0!</v>
      </c>
      <c r="BY254" s="4">
        <v>36922</v>
      </c>
      <c r="BZ254">
        <v>249.53</v>
      </c>
      <c r="CA254" s="6">
        <f t="shared" si="115"/>
        <v>3.3164955283206322E-2</v>
      </c>
      <c r="CD254" s="6" t="e">
        <f t="shared" si="116"/>
        <v>#DIV/0!</v>
      </c>
      <c r="CE254" s="4">
        <v>36950</v>
      </c>
      <c r="CF254">
        <v>102.71980000000001</v>
      </c>
      <c r="CG254" s="6">
        <f t="shared" si="117"/>
        <v>-8.7443110912686342E-4</v>
      </c>
      <c r="CH254" s="4">
        <v>36950</v>
      </c>
      <c r="CI254">
        <v>113.0583</v>
      </c>
      <c r="CJ254" s="6">
        <f t="shared" si="118"/>
        <v>4.2860010766079537E-3</v>
      </c>
      <c r="CK254" s="4">
        <v>36950</v>
      </c>
      <c r="CL254">
        <v>123.71</v>
      </c>
      <c r="CM254" s="6">
        <f t="shared" si="119"/>
        <v>5.4453836150844233E-3</v>
      </c>
      <c r="CP254" s="6" t="e">
        <f t="shared" si="120"/>
        <v>#DIV/0!</v>
      </c>
    </row>
    <row r="255" spans="1:94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1"/>
      <c r="K255" s="1"/>
      <c r="L255" s="1"/>
      <c r="M255" s="1"/>
      <c r="N255" s="1"/>
      <c r="O255" s="1"/>
      <c r="P255" s="1"/>
      <c r="Q255" s="1"/>
      <c r="R255" s="5"/>
      <c r="S255" s="5"/>
      <c r="T255" s="5"/>
      <c r="U255" s="5"/>
      <c r="V255" s="5"/>
      <c r="W255" s="5"/>
      <c r="X255" s="5"/>
      <c r="Y255" s="5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X255" s="4">
        <v>36922</v>
      </c>
      <c r="AY255">
        <v>2185.1959999999999</v>
      </c>
      <c r="AZ255" s="6">
        <f t="shared" si="106"/>
        <v>-3.2758949414746193E-3</v>
      </c>
      <c r="BC255" s="6" t="e">
        <f t="shared" si="107"/>
        <v>#DIV/0!</v>
      </c>
      <c r="BF255" s="6" t="e">
        <f t="shared" si="108"/>
        <v>#DIV/0!</v>
      </c>
      <c r="BG255" s="4">
        <v>36922</v>
      </c>
      <c r="BH255">
        <v>285.26</v>
      </c>
      <c r="BI255" s="6">
        <f t="shared" si="109"/>
        <v>6.5874528266636756E-2</v>
      </c>
      <c r="BJ255" s="4">
        <v>36922</v>
      </c>
      <c r="BK255">
        <v>180.57300000000001</v>
      </c>
      <c r="BL255" s="6">
        <f t="shared" si="110"/>
        <v>-2.349162056490206E-2</v>
      </c>
      <c r="BO255" s="6" t="e">
        <f t="shared" si="111"/>
        <v>#DIV/0!</v>
      </c>
      <c r="BR255" s="6" t="e">
        <f t="shared" si="112"/>
        <v>#DIV/0!</v>
      </c>
      <c r="BU255" s="6" t="e">
        <f t="shared" si="113"/>
        <v>#DIV/0!</v>
      </c>
      <c r="BX255" s="6" t="e">
        <f t="shared" si="114"/>
        <v>#DIV/0!</v>
      </c>
      <c r="BY255" s="4">
        <v>36891</v>
      </c>
      <c r="BZ255">
        <v>241.52</v>
      </c>
      <c r="CA255" s="6">
        <f t="shared" si="115"/>
        <v>5.045233124565076E-2</v>
      </c>
      <c r="CD255" s="6" t="e">
        <f t="shared" si="116"/>
        <v>#DIV/0!</v>
      </c>
      <c r="CE255" s="4">
        <v>36922</v>
      </c>
      <c r="CF255">
        <v>102.80970000000001</v>
      </c>
      <c r="CG255" s="6">
        <f t="shared" si="117"/>
        <v>3.0757384810195167E-2</v>
      </c>
      <c r="CH255" s="4">
        <v>36922</v>
      </c>
      <c r="CI255">
        <v>112.5758</v>
      </c>
      <c r="CJ255" s="6">
        <f t="shared" si="118"/>
        <v>5.4507861796713733E-3</v>
      </c>
      <c r="CK255" s="4">
        <v>36922</v>
      </c>
      <c r="CL255">
        <v>123.04</v>
      </c>
      <c r="CM255" s="6">
        <f t="shared" si="119"/>
        <v>1.4177382129904494E-2</v>
      </c>
      <c r="CP255" s="6" t="e">
        <f t="shared" si="120"/>
        <v>#DIV/0!</v>
      </c>
    </row>
    <row r="256" spans="1:94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1"/>
      <c r="K256" s="1"/>
      <c r="L256" s="1"/>
      <c r="M256" s="1"/>
      <c r="N256" s="1"/>
      <c r="O256" s="1"/>
      <c r="P256" s="1"/>
      <c r="Q256" s="1"/>
      <c r="R256" s="5"/>
      <c r="S256" s="5"/>
      <c r="T256" s="5"/>
      <c r="U256" s="5"/>
      <c r="V256" s="5"/>
      <c r="W256" s="5"/>
      <c r="X256" s="5"/>
      <c r="Y256" s="5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X256" s="4">
        <v>36889</v>
      </c>
      <c r="AY256">
        <v>2192.3780000000002</v>
      </c>
      <c r="AZ256" s="6">
        <f t="shared" si="106"/>
        <v>-8.0486968950060792E-4</v>
      </c>
      <c r="BC256" s="6" t="e">
        <f t="shared" si="107"/>
        <v>#DIV/0!</v>
      </c>
      <c r="BF256" s="6" t="e">
        <f t="shared" si="108"/>
        <v>#DIV/0!</v>
      </c>
      <c r="BG256" s="4">
        <v>36889</v>
      </c>
      <c r="BH256">
        <v>267.63</v>
      </c>
      <c r="BI256" s="6">
        <f t="shared" si="109"/>
        <v>-2.8460449413729376E-2</v>
      </c>
      <c r="BJ256" s="4">
        <v>36889</v>
      </c>
      <c r="BK256">
        <v>184.917</v>
      </c>
      <c r="BL256" s="6">
        <f t="shared" si="110"/>
        <v>3.1995044200375057E-2</v>
      </c>
      <c r="BO256" s="6" t="e">
        <f t="shared" si="111"/>
        <v>#DIV/0!</v>
      </c>
      <c r="BR256" s="6" t="e">
        <f t="shared" si="112"/>
        <v>#DIV/0!</v>
      </c>
      <c r="BU256" s="6" t="e">
        <f t="shared" si="113"/>
        <v>#DIV/0!</v>
      </c>
      <c r="BX256" s="6" t="e">
        <f t="shared" si="114"/>
        <v>#DIV/0!</v>
      </c>
      <c r="BY256" s="4">
        <v>36860</v>
      </c>
      <c r="BZ256">
        <v>229.92</v>
      </c>
      <c r="CA256" s="6">
        <f t="shared" si="115"/>
        <v>3.6282507774823017E-2</v>
      </c>
      <c r="CD256" s="6" t="e">
        <f t="shared" si="116"/>
        <v>#DIV/0!</v>
      </c>
      <c r="CE256" s="4">
        <v>36891</v>
      </c>
      <c r="CF256">
        <v>99.741900000000001</v>
      </c>
      <c r="CG256" s="6">
        <f t="shared" si="117"/>
        <v>-6.23606375749993E-3</v>
      </c>
      <c r="CH256" s="4">
        <v>36889</v>
      </c>
      <c r="CI256">
        <v>111.96550000000001</v>
      </c>
      <c r="CJ256" s="6">
        <f t="shared" si="118"/>
        <v>5.2585836929138208E-3</v>
      </c>
      <c r="CK256" s="4">
        <v>36891</v>
      </c>
      <c r="CL256">
        <v>121.32</v>
      </c>
      <c r="CM256" s="6">
        <f t="shared" si="119"/>
        <v>8.2730923694779079E-2</v>
      </c>
      <c r="CP256" s="6" t="e">
        <f t="shared" si="120"/>
        <v>#DIV/0!</v>
      </c>
    </row>
    <row r="257" spans="1:94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1"/>
      <c r="K257" s="1"/>
      <c r="L257" s="1"/>
      <c r="M257" s="1"/>
      <c r="N257" s="1"/>
      <c r="O257" s="1"/>
      <c r="P257" s="1"/>
      <c r="Q257" s="1"/>
      <c r="R257" s="5"/>
      <c r="S257" s="5"/>
      <c r="T257" s="5"/>
      <c r="U257" s="5"/>
      <c r="V257" s="5"/>
      <c r="W257" s="5"/>
      <c r="X257" s="5"/>
      <c r="Y257" s="5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X257" s="4">
        <v>36860</v>
      </c>
      <c r="AY257">
        <v>2194.1439999999998</v>
      </c>
      <c r="AZ257" s="6">
        <f t="shared" si="106"/>
        <v>5.5563039052306896E-2</v>
      </c>
      <c r="BC257" s="6" t="e">
        <f t="shared" si="107"/>
        <v>#DIV/0!</v>
      </c>
      <c r="BF257" s="6" t="e">
        <f t="shared" si="108"/>
        <v>#DIV/0!</v>
      </c>
      <c r="BG257" s="4">
        <v>36860</v>
      </c>
      <c r="BH257">
        <v>275.47000000000003</v>
      </c>
      <c r="BI257" s="6">
        <f t="shared" si="109"/>
        <v>-1.0346685827195959E-2</v>
      </c>
      <c r="BJ257" s="4">
        <v>36860</v>
      </c>
      <c r="BK257">
        <v>179.184</v>
      </c>
      <c r="BL257" s="6">
        <f t="shared" si="110"/>
        <v>8.0417493231713502E-2</v>
      </c>
      <c r="BO257" s="6" t="e">
        <f t="shared" si="111"/>
        <v>#DIV/0!</v>
      </c>
      <c r="BR257" s="6" t="e">
        <f t="shared" si="112"/>
        <v>#DIV/0!</v>
      </c>
      <c r="BU257" s="6" t="e">
        <f t="shared" si="113"/>
        <v>#DIV/0!</v>
      </c>
      <c r="BX257" s="6" t="e">
        <f t="shared" si="114"/>
        <v>#DIV/0!</v>
      </c>
      <c r="BY257" s="4">
        <v>36830</v>
      </c>
      <c r="BZ257">
        <v>221.87</v>
      </c>
      <c r="CA257" s="6">
        <f t="shared" si="115"/>
        <v>1.2596412760713754E-2</v>
      </c>
      <c r="CD257" s="6" t="e">
        <f t="shared" si="116"/>
        <v>#DIV/0!</v>
      </c>
      <c r="CE257" s="4">
        <v>36860</v>
      </c>
      <c r="CF257">
        <v>100.3678</v>
      </c>
      <c r="CG257" s="6">
        <f t="shared" si="117"/>
        <v>-3.5462894018366024E-3</v>
      </c>
      <c r="CH257" s="4">
        <v>36860</v>
      </c>
      <c r="CI257">
        <v>111.3798</v>
      </c>
      <c r="CJ257" s="6">
        <f t="shared" si="118"/>
        <v>5.4415627792773046E-3</v>
      </c>
      <c r="CK257" s="4">
        <v>36860</v>
      </c>
      <c r="CL257">
        <v>112.05</v>
      </c>
      <c r="CM257" s="6">
        <f t="shared" si="119"/>
        <v>4.817586529466783E-2</v>
      </c>
      <c r="CP257" s="6" t="e">
        <f t="shared" si="120"/>
        <v>#DIV/0!</v>
      </c>
    </row>
    <row r="258" spans="1:94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1"/>
      <c r="K258" s="1"/>
      <c r="L258" s="1"/>
      <c r="M258" s="1"/>
      <c r="N258" s="1"/>
      <c r="O258" s="1"/>
      <c r="P258" s="1"/>
      <c r="Q258" s="1"/>
      <c r="R258" s="5"/>
      <c r="S258" s="5"/>
      <c r="T258" s="5"/>
      <c r="U258" s="5"/>
      <c r="V258" s="5"/>
      <c r="W258" s="5"/>
      <c r="X258" s="5"/>
      <c r="Y258" s="5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X258" s="4">
        <v>36830</v>
      </c>
      <c r="AY258">
        <v>2078.6480000000001</v>
      </c>
      <c r="AZ258" s="6">
        <f t="shared" si="106"/>
        <v>2.5801879622812142E-2</v>
      </c>
      <c r="BC258" s="6" t="e">
        <f t="shared" si="107"/>
        <v>#DIV/0!</v>
      </c>
      <c r="BF258" s="6" t="e">
        <f t="shared" si="108"/>
        <v>#DIV/0!</v>
      </c>
      <c r="BG258" s="4">
        <v>36830</v>
      </c>
      <c r="BH258">
        <v>278.35000000000002</v>
      </c>
      <c r="BI258" s="6">
        <f t="shared" si="109"/>
        <v>4.8373704920401132E-3</v>
      </c>
      <c r="BJ258" s="4">
        <v>36830</v>
      </c>
      <c r="BK258">
        <v>165.84700000000001</v>
      </c>
      <c r="BL258" s="6">
        <f t="shared" si="110"/>
        <v>-2.4176845771846717E-2</v>
      </c>
      <c r="BO258" s="6" t="e">
        <f t="shared" si="111"/>
        <v>#DIV/0!</v>
      </c>
      <c r="BR258" s="6" t="e">
        <f t="shared" si="112"/>
        <v>#DIV/0!</v>
      </c>
      <c r="BU258" s="6" t="e">
        <f t="shared" si="113"/>
        <v>#DIV/0!</v>
      </c>
      <c r="BX258" s="6" t="e">
        <f t="shared" si="114"/>
        <v>#DIV/0!</v>
      </c>
      <c r="BY258" s="4">
        <v>36799</v>
      </c>
      <c r="BZ258">
        <v>219.11</v>
      </c>
      <c r="CA258" s="6">
        <f t="shared" si="115"/>
        <v>-8.7314513210277715E-3</v>
      </c>
      <c r="CD258" s="6" t="e">
        <f t="shared" si="116"/>
        <v>#DIV/0!</v>
      </c>
      <c r="CE258" s="4">
        <v>36830</v>
      </c>
      <c r="CF258">
        <v>100.72499999999999</v>
      </c>
      <c r="CG258" s="6">
        <f t="shared" si="117"/>
        <v>-2.0099989201399788E-2</v>
      </c>
      <c r="CH258" s="4">
        <v>36830</v>
      </c>
      <c r="CI258">
        <v>110.777</v>
      </c>
      <c r="CJ258" s="6">
        <f t="shared" si="118"/>
        <v>5.8045519381647315E-3</v>
      </c>
      <c r="CK258" s="4">
        <v>36830</v>
      </c>
      <c r="CL258">
        <v>106.9</v>
      </c>
      <c r="CM258" s="6">
        <f t="shared" si="119"/>
        <v>1.509828126483718E-2</v>
      </c>
      <c r="CP258" s="6" t="e">
        <f t="shared" si="120"/>
        <v>#DIV/0!</v>
      </c>
    </row>
    <row r="259" spans="1:94" x14ac:dyDescent="0.35">
      <c r="A259" s="3"/>
      <c r="B259" s="3"/>
      <c r="C259" s="3"/>
      <c r="D259" s="3"/>
      <c r="E259" s="3"/>
      <c r="F259" s="3"/>
      <c r="G259" s="3"/>
      <c r="H259" s="3"/>
      <c r="I259" s="3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X259" s="4">
        <v>36798</v>
      </c>
      <c r="AY259">
        <v>2026.364</v>
      </c>
      <c r="AZ259" s="6">
        <f t="shared" si="106"/>
        <v>-5.4870623090316414E-2</v>
      </c>
      <c r="BC259" s="6" t="e">
        <f t="shared" si="107"/>
        <v>#DIV/0!</v>
      </c>
      <c r="BF259" s="6" t="e">
        <f t="shared" si="108"/>
        <v>#DIV/0!</v>
      </c>
      <c r="BG259" s="4">
        <v>36798</v>
      </c>
      <c r="BH259">
        <v>277.01</v>
      </c>
      <c r="BI259" s="6">
        <f t="shared" si="109"/>
        <v>-0.11049386680367357</v>
      </c>
      <c r="BJ259" s="4">
        <v>36798</v>
      </c>
      <c r="BK259">
        <v>169.95599999999999</v>
      </c>
      <c r="BL259" s="6">
        <f t="shared" si="110"/>
        <v>-6.2098726449848077E-3</v>
      </c>
      <c r="BO259" s="6" t="e">
        <f t="shared" si="111"/>
        <v>#DIV/0!</v>
      </c>
      <c r="BR259" s="6" t="e">
        <f t="shared" si="112"/>
        <v>#DIV/0!</v>
      </c>
      <c r="BU259" s="6" t="e">
        <f t="shared" si="113"/>
        <v>#DIV/0!</v>
      </c>
      <c r="BX259" s="6" t="e">
        <f t="shared" si="114"/>
        <v>#DIV/0!</v>
      </c>
      <c r="BY259" s="4">
        <v>36769</v>
      </c>
      <c r="BZ259">
        <v>221.04</v>
      </c>
      <c r="CA259" s="6">
        <f t="shared" si="115"/>
        <v>2.9241944496181792E-2</v>
      </c>
      <c r="CD259" s="6" t="e">
        <f t="shared" si="116"/>
        <v>#DIV/0!</v>
      </c>
      <c r="CE259" s="4">
        <v>36799</v>
      </c>
      <c r="CF259">
        <v>102.7911</v>
      </c>
      <c r="CG259" s="6">
        <f t="shared" si="117"/>
        <v>-2.3823429696380915E-2</v>
      </c>
      <c r="CH259" s="4">
        <v>36798</v>
      </c>
      <c r="CI259">
        <v>110.1377</v>
      </c>
      <c r="CJ259" s="6">
        <f t="shared" si="118"/>
        <v>5.2618992855134467E-3</v>
      </c>
      <c r="CK259" s="4">
        <v>36799</v>
      </c>
      <c r="CL259">
        <v>105.31</v>
      </c>
      <c r="CM259" s="6">
        <f t="shared" si="119"/>
        <v>-7.3522480912432946E-3</v>
      </c>
      <c r="CP259" s="6" t="e">
        <f t="shared" si="120"/>
        <v>#DIV/0!</v>
      </c>
    </row>
    <row r="260" spans="1:94" x14ac:dyDescent="0.35">
      <c r="A260" s="3"/>
      <c r="B260" s="3"/>
      <c r="C260" s="3"/>
      <c r="D260" s="3"/>
      <c r="E260" s="3"/>
      <c r="F260" s="3"/>
      <c r="G260" s="3"/>
      <c r="H260" s="3"/>
      <c r="I260" s="3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X260" s="4">
        <v>36769</v>
      </c>
      <c r="AY260">
        <v>2144.0070000000001</v>
      </c>
      <c r="AZ260" s="6">
        <f t="shared" si="106"/>
        <v>-1.8747375507091803E-3</v>
      </c>
      <c r="BC260" s="6" t="e">
        <f t="shared" si="107"/>
        <v>#DIV/0!</v>
      </c>
      <c r="BF260" s="6" t="e">
        <f t="shared" si="108"/>
        <v>#DIV/0!</v>
      </c>
      <c r="BG260" s="4">
        <v>36769</v>
      </c>
      <c r="BH260">
        <v>311.42</v>
      </c>
      <c r="BI260" s="6">
        <f t="shared" si="109"/>
        <v>2.6670622754096304E-2</v>
      </c>
      <c r="BJ260" s="4">
        <v>36769</v>
      </c>
      <c r="BK260">
        <v>171.018</v>
      </c>
      <c r="BL260" s="6">
        <f t="shared" si="110"/>
        <v>9.8353285721625605E-2</v>
      </c>
      <c r="BO260" s="6" t="e">
        <f t="shared" si="111"/>
        <v>#DIV/0!</v>
      </c>
      <c r="BR260" s="6" t="e">
        <f t="shared" si="112"/>
        <v>#DIV/0!</v>
      </c>
      <c r="BU260" s="6" t="e">
        <f t="shared" si="113"/>
        <v>#DIV/0!</v>
      </c>
      <c r="BX260" s="6" t="e">
        <f t="shared" si="114"/>
        <v>#DIV/0!</v>
      </c>
      <c r="BY260" s="4">
        <v>36738</v>
      </c>
      <c r="BZ260">
        <v>214.76</v>
      </c>
      <c r="CA260" s="6">
        <f t="shared" si="115"/>
        <v>1.81094149995259E-2</v>
      </c>
      <c r="CD260" s="6" t="e">
        <f t="shared" si="116"/>
        <v>#DIV/0!</v>
      </c>
      <c r="CE260" s="4">
        <v>36769</v>
      </c>
      <c r="CF260">
        <v>105.2997</v>
      </c>
      <c r="CG260" s="6">
        <f t="shared" si="117"/>
        <v>2.181825944941989E-2</v>
      </c>
      <c r="CH260" s="4">
        <v>36769</v>
      </c>
      <c r="CI260">
        <v>109.5612</v>
      </c>
      <c r="CJ260" s="6">
        <f t="shared" si="118"/>
        <v>5.6089898035889211E-3</v>
      </c>
      <c r="CK260" s="4">
        <v>36769</v>
      </c>
      <c r="CL260">
        <v>106.09</v>
      </c>
      <c r="CM260" s="6">
        <f t="shared" si="119"/>
        <v>3.9181114702713293E-2</v>
      </c>
      <c r="CP260" s="6" t="e">
        <f t="shared" si="120"/>
        <v>#DIV/0!</v>
      </c>
    </row>
    <row r="261" spans="1:94" x14ac:dyDescent="0.35">
      <c r="A261" s="3"/>
      <c r="B261" s="3"/>
      <c r="C261" s="3"/>
      <c r="D261" s="3"/>
      <c r="E261" s="3"/>
      <c r="F261" s="3"/>
      <c r="G261" s="3"/>
      <c r="H261" s="3"/>
      <c r="I261" s="3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X261" s="4">
        <v>36738</v>
      </c>
      <c r="AY261">
        <v>2148.0340000000001</v>
      </c>
      <c r="AZ261" s="6">
        <f t="shared" si="106"/>
        <v>4.8999925281914374E-2</v>
      </c>
      <c r="BC261" s="6" t="e">
        <f t="shared" si="107"/>
        <v>#DIV/0!</v>
      </c>
      <c r="BF261" s="6" t="e">
        <f t="shared" si="108"/>
        <v>#DIV/0!</v>
      </c>
      <c r="BG261" s="4">
        <v>36738</v>
      </c>
      <c r="BH261">
        <v>303.33</v>
      </c>
      <c r="BI261" s="6">
        <f t="shared" si="109"/>
        <v>-5.0045410416210009E-2</v>
      </c>
      <c r="BJ261" s="4">
        <v>36738</v>
      </c>
      <c r="BK261">
        <v>155.70400000000001</v>
      </c>
      <c r="BL261" s="6">
        <f t="shared" si="110"/>
        <v>-5.0098831108616543E-2</v>
      </c>
      <c r="BO261" s="6" t="e">
        <f t="shared" si="111"/>
        <v>#DIV/0!</v>
      </c>
      <c r="BR261" s="6" t="e">
        <f t="shared" si="112"/>
        <v>#DIV/0!</v>
      </c>
      <c r="BU261" s="6" t="e">
        <f t="shared" si="113"/>
        <v>#DIV/0!</v>
      </c>
      <c r="BX261" s="6" t="e">
        <f t="shared" si="114"/>
        <v>#DIV/0!</v>
      </c>
      <c r="BY261" s="4">
        <v>36707</v>
      </c>
      <c r="BZ261">
        <v>210.94</v>
      </c>
      <c r="CA261" s="6">
        <f t="shared" si="115"/>
        <v>1.3209087852442481E-2</v>
      </c>
      <c r="CD261" s="6" t="e">
        <f t="shared" si="116"/>
        <v>#DIV/0!</v>
      </c>
      <c r="CE261" s="4">
        <v>36738</v>
      </c>
      <c r="CF261">
        <v>103.0513</v>
      </c>
      <c r="CG261" s="6">
        <f t="shared" si="117"/>
        <v>-1.6629768879897696E-2</v>
      </c>
      <c r="CH261" s="4">
        <v>36738</v>
      </c>
      <c r="CI261">
        <v>108.95010000000001</v>
      </c>
      <c r="CJ261" s="6">
        <f t="shared" si="118"/>
        <v>5.6564082730509906E-3</v>
      </c>
      <c r="CK261" s="4">
        <v>36738</v>
      </c>
      <c r="CL261">
        <v>102.09</v>
      </c>
      <c r="CM261" s="6">
        <f t="shared" si="119"/>
        <v>-8.7387124963587866E-3</v>
      </c>
      <c r="CP261" s="6" t="e">
        <f t="shared" si="120"/>
        <v>#DIV/0!</v>
      </c>
    </row>
    <row r="262" spans="1:94" x14ac:dyDescent="0.35">
      <c r="A262" s="3"/>
      <c r="B262" s="3"/>
      <c r="C262" s="3"/>
      <c r="D262" s="3"/>
      <c r="E262" s="3"/>
      <c r="F262" s="3"/>
      <c r="G262" s="3"/>
      <c r="H262" s="3"/>
      <c r="I262" s="3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X262" s="4">
        <v>36707</v>
      </c>
      <c r="AY262">
        <v>2047.6969999999999</v>
      </c>
      <c r="AZ262" s="6">
        <f t="shared" si="106"/>
        <v>1.7729401970651357E-2</v>
      </c>
      <c r="BC262" s="6" t="e">
        <f t="shared" si="107"/>
        <v>#DIV/0!</v>
      </c>
      <c r="BF262" s="6" t="e">
        <f t="shared" si="108"/>
        <v>#DIV/0!</v>
      </c>
      <c r="BG262" s="4">
        <v>36707</v>
      </c>
      <c r="BH262">
        <v>319.31</v>
      </c>
      <c r="BI262" s="6">
        <f t="shared" si="109"/>
        <v>1.9247957099080792E-2</v>
      </c>
      <c r="BJ262" s="4">
        <v>36707</v>
      </c>
      <c r="BK262">
        <v>163.916</v>
      </c>
      <c r="BL262" s="6">
        <f t="shared" si="110"/>
        <v>2.3598543746916681E-2</v>
      </c>
      <c r="BO262" s="6" t="e">
        <f t="shared" si="111"/>
        <v>#DIV/0!</v>
      </c>
      <c r="BR262" s="6" t="e">
        <f t="shared" si="112"/>
        <v>#DIV/0!</v>
      </c>
      <c r="BU262" s="6" t="e">
        <f t="shared" si="113"/>
        <v>#DIV/0!</v>
      </c>
      <c r="BX262" s="6" t="e">
        <f t="shared" si="114"/>
        <v>#DIV/0!</v>
      </c>
      <c r="BY262" s="4">
        <v>36677</v>
      </c>
      <c r="BZ262">
        <v>208.19</v>
      </c>
      <c r="CA262" s="6">
        <f t="shared" si="115"/>
        <v>2.3197522976360147E-2</v>
      </c>
      <c r="CD262" s="6" t="e">
        <f t="shared" si="116"/>
        <v>#DIV/0!</v>
      </c>
      <c r="CE262" s="4">
        <v>36707</v>
      </c>
      <c r="CF262">
        <v>104.794</v>
      </c>
      <c r="CG262" s="6">
        <f t="shared" si="117"/>
        <v>3.6774970344361592E-2</v>
      </c>
      <c r="CH262" s="4">
        <v>36707</v>
      </c>
      <c r="CI262">
        <v>108.3373</v>
      </c>
      <c r="CJ262" s="6">
        <f t="shared" si="118"/>
        <v>5.4533794525645522E-3</v>
      </c>
      <c r="CK262" s="4">
        <v>36707</v>
      </c>
      <c r="CL262">
        <v>102.99</v>
      </c>
      <c r="CM262" s="6">
        <f t="shared" si="119"/>
        <v>-2.2282503390816119E-3</v>
      </c>
      <c r="CP262" s="6" t="e">
        <f t="shared" si="120"/>
        <v>#DIV/0!</v>
      </c>
    </row>
    <row r="263" spans="1:94" x14ac:dyDescent="0.35">
      <c r="A263" s="3"/>
      <c r="B263" s="3"/>
      <c r="C263" s="3"/>
      <c r="D263" s="3"/>
      <c r="E263" s="3"/>
      <c r="F263" s="3"/>
      <c r="G263" s="3"/>
      <c r="H263" s="3"/>
      <c r="I263" s="3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X263" s="4">
        <v>36677</v>
      </c>
      <c r="AY263">
        <v>2012.0250000000001</v>
      </c>
      <c r="AZ263" s="6">
        <f t="shared" ref="AZ263:AZ266" si="121">(AY263-AY264)/AY264</f>
        <v>2.9766642014673522E-2</v>
      </c>
      <c r="BC263" s="6" t="e">
        <f t="shared" ref="BC263:BC266" si="122">(BB263-BB264)/BB264</f>
        <v>#DIV/0!</v>
      </c>
      <c r="BF263" s="6" t="e">
        <f t="shared" ref="BF263:BF266" si="123">(BE263-BE264)/BE264</f>
        <v>#DIV/0!</v>
      </c>
      <c r="BG263" s="4">
        <v>36677</v>
      </c>
      <c r="BH263">
        <v>313.27999999999997</v>
      </c>
      <c r="BI263" s="6">
        <f t="shared" ref="BI263:BI266" si="124">(BH263-BH264)/BH264</f>
        <v>-0.19243162426210922</v>
      </c>
      <c r="BJ263" s="4">
        <v>36677</v>
      </c>
      <c r="BK263">
        <v>160.137</v>
      </c>
      <c r="BL263" s="6">
        <f t="shared" ref="BL263:BL266" si="125">(BK263-BK264)/BK264</f>
        <v>6.7302501349649185E-2</v>
      </c>
      <c r="BO263" s="6" t="e">
        <f t="shared" ref="BO263:BO266" si="126">(BN263-BN264)/BN264</f>
        <v>#DIV/0!</v>
      </c>
      <c r="BR263" s="6" t="e">
        <f t="shared" ref="BR263:BR266" si="127">(BQ263-BQ264)/BQ264</f>
        <v>#DIV/0!</v>
      </c>
      <c r="BU263" s="6" t="e">
        <f t="shared" ref="BU263:BU266" si="128">(BT263-BT264)/BT264</f>
        <v>#DIV/0!</v>
      </c>
      <c r="BX263" s="6" t="e">
        <f t="shared" ref="BX263:BX266" si="129">(BW263-BW264)/BW264</f>
        <v>#DIV/0!</v>
      </c>
      <c r="BY263" s="4">
        <v>36646</v>
      </c>
      <c r="BZ263">
        <v>203.47</v>
      </c>
      <c r="CA263" s="6">
        <f t="shared" ref="CA263:CA266" si="130">(BZ263-BZ264)/BZ264</f>
        <v>-5.3539864173411437E-2</v>
      </c>
      <c r="CD263" s="6" t="e">
        <f t="shared" ref="CD263:CD266" si="131">(CC263-CC264)/CC264</f>
        <v>#DIV/0!</v>
      </c>
      <c r="CE263" s="4">
        <v>36677</v>
      </c>
      <c r="CF263">
        <v>101.07689999999999</v>
      </c>
      <c r="CG263" s="6">
        <f t="shared" ref="CG263:CG266" si="132">(CF263-CF264)/CF264</f>
        <v>2.8006325669036037E-4</v>
      </c>
      <c r="CH263" s="4">
        <v>36677</v>
      </c>
      <c r="CI263">
        <v>107.7497</v>
      </c>
      <c r="CJ263" s="6">
        <f t="shared" ref="CJ263:CJ266" si="133">(CI263-CI264)/CI264</f>
        <v>5.7282332735962569E-3</v>
      </c>
      <c r="CK263" s="4">
        <v>36677</v>
      </c>
      <c r="CL263">
        <v>103.22</v>
      </c>
      <c r="CM263" s="6">
        <f t="shared" ref="CM263:CM266" si="134">(CL263-CL264)/CL264</f>
        <v>2.3094459312122097E-2</v>
      </c>
      <c r="CP263" s="6" t="e">
        <f t="shared" ref="CP263:CP266" si="135">(CO263-CO264)/CO264</f>
        <v>#DIV/0!</v>
      </c>
    </row>
    <row r="264" spans="1:94" x14ac:dyDescent="0.35">
      <c r="A264" s="3"/>
      <c r="B264" s="3"/>
      <c r="C264" s="3"/>
      <c r="D264" s="3"/>
      <c r="E264" s="3"/>
      <c r="F264" s="3"/>
      <c r="G264" s="3"/>
      <c r="H264" s="3"/>
      <c r="I264" s="3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X264" s="4">
        <v>36644</v>
      </c>
      <c r="AY264">
        <v>1953.865</v>
      </c>
      <c r="AZ264" s="6">
        <f t="shared" si="121"/>
        <v>1.9974932149231441E-2</v>
      </c>
      <c r="BC264" s="6" t="e">
        <f t="shared" si="122"/>
        <v>#DIV/0!</v>
      </c>
      <c r="BF264" s="6" t="e">
        <f t="shared" si="123"/>
        <v>#DIV/0!</v>
      </c>
      <c r="BG264" s="4">
        <v>36644</v>
      </c>
      <c r="BH264">
        <v>387.93</v>
      </c>
      <c r="BI264" s="6">
        <f t="shared" si="124"/>
        <v>2.3771995555670806E-3</v>
      </c>
      <c r="BJ264" s="4">
        <v>36644</v>
      </c>
      <c r="BK264">
        <v>150.03899999999999</v>
      </c>
      <c r="BL264" s="6">
        <f t="shared" si="125"/>
        <v>-1.2277491046977099E-2</v>
      </c>
      <c r="BO264" s="6" t="e">
        <f t="shared" si="126"/>
        <v>#DIV/0!</v>
      </c>
      <c r="BR264" s="6" t="e">
        <f t="shared" si="127"/>
        <v>#DIV/0!</v>
      </c>
      <c r="BU264" s="6" t="e">
        <f t="shared" si="128"/>
        <v>#DIV/0!</v>
      </c>
      <c r="BX264" s="6" t="e">
        <f t="shared" si="129"/>
        <v>#DIV/0!</v>
      </c>
      <c r="BY264" s="4">
        <v>36616</v>
      </c>
      <c r="BZ264">
        <v>214.98</v>
      </c>
      <c r="CA264" s="6">
        <f t="shared" si="130"/>
        <v>-2.4547393257407308E-2</v>
      </c>
      <c r="CD264" s="6" t="e">
        <f t="shared" si="131"/>
        <v>#DIV/0!</v>
      </c>
      <c r="CE264" s="4">
        <v>36646</v>
      </c>
      <c r="CF264">
        <v>101.04859999999999</v>
      </c>
      <c r="CG264" s="6">
        <f t="shared" si="132"/>
        <v>-3.2924102870355527E-2</v>
      </c>
      <c r="CH264" s="4">
        <v>36644</v>
      </c>
      <c r="CI264">
        <v>107.136</v>
      </c>
      <c r="CJ264" s="6">
        <f t="shared" si="133"/>
        <v>4.6935588992408949E-3</v>
      </c>
      <c r="CK264" s="4">
        <v>36646</v>
      </c>
      <c r="CL264">
        <v>100.89</v>
      </c>
      <c r="CM264" s="6">
        <f t="shared" si="134"/>
        <v>-8.9390962671905359E-3</v>
      </c>
      <c r="CP264" s="6" t="e">
        <f t="shared" si="135"/>
        <v>#DIV/0!</v>
      </c>
    </row>
    <row r="265" spans="1:94" x14ac:dyDescent="0.35">
      <c r="A265" s="3"/>
      <c r="B265" s="3"/>
      <c r="C265" s="3"/>
      <c r="D265" s="3"/>
      <c r="E265" s="3"/>
      <c r="F265" s="3"/>
      <c r="G265" s="3"/>
      <c r="H265" s="3"/>
      <c r="I265" s="3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X265" s="4">
        <v>36616</v>
      </c>
      <c r="AY265">
        <v>1915.6010000000001</v>
      </c>
      <c r="AZ265" s="6">
        <f t="shared" si="121"/>
        <v>4.9603549670122538E-2</v>
      </c>
      <c r="BC265" s="6" t="e">
        <f t="shared" si="122"/>
        <v>#DIV/0!</v>
      </c>
      <c r="BF265" s="6" t="e">
        <f t="shared" si="123"/>
        <v>#DIV/0!</v>
      </c>
      <c r="BG265" s="4">
        <v>36616</v>
      </c>
      <c r="BH265">
        <v>387.01</v>
      </c>
      <c r="BI265" s="6">
        <f t="shared" si="124"/>
        <v>1.6948707168383405E-2</v>
      </c>
      <c r="BJ265" s="4">
        <v>36616</v>
      </c>
      <c r="BK265">
        <v>151.904</v>
      </c>
      <c r="BL265" s="6">
        <f t="shared" si="125"/>
        <v>9.691184876965811E-3</v>
      </c>
      <c r="BO265" s="6" t="e">
        <f t="shared" si="126"/>
        <v>#DIV/0!</v>
      </c>
      <c r="BR265" s="6" t="e">
        <f t="shared" si="127"/>
        <v>#DIV/0!</v>
      </c>
      <c r="BU265" s="6" t="e">
        <f t="shared" si="128"/>
        <v>#DIV/0!</v>
      </c>
      <c r="BX265" s="6" t="e">
        <f t="shared" si="129"/>
        <v>#DIV/0!</v>
      </c>
      <c r="BY265" s="4">
        <v>36585</v>
      </c>
      <c r="BZ265">
        <v>220.39</v>
      </c>
      <c r="CA265" s="6">
        <f t="shared" si="130"/>
        <v>4.4304397270659567E-2</v>
      </c>
      <c r="CD265" s="6" t="e">
        <f t="shared" si="131"/>
        <v>#DIV/0!</v>
      </c>
      <c r="CE265" s="4">
        <v>36616</v>
      </c>
      <c r="CF265">
        <v>104.4888</v>
      </c>
      <c r="CG265" s="6">
        <f t="shared" si="132"/>
        <v>1.6837520168628186E-2</v>
      </c>
      <c r="CH265" s="4">
        <v>36616</v>
      </c>
      <c r="CI265">
        <v>106.63549999999999</v>
      </c>
      <c r="CJ265" s="6">
        <f t="shared" si="133"/>
        <v>5.0433363116444418E-3</v>
      </c>
      <c r="CK265" s="4">
        <v>36616</v>
      </c>
      <c r="CL265">
        <v>101.8</v>
      </c>
      <c r="CM265" s="6">
        <f t="shared" si="134"/>
        <v>-1.0882238631947188E-2</v>
      </c>
      <c r="CP265" s="6" t="e">
        <f t="shared" si="135"/>
        <v>#DIV/0!</v>
      </c>
    </row>
    <row r="266" spans="1:94" x14ac:dyDescent="0.35">
      <c r="A266" s="3"/>
      <c r="B266" s="3"/>
      <c r="C266" s="3"/>
      <c r="D266" s="3"/>
      <c r="E266" s="3"/>
      <c r="F266" s="3"/>
      <c r="G266" s="3"/>
      <c r="H266" s="3"/>
      <c r="I266" s="3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X266" s="4">
        <v>36585</v>
      </c>
      <c r="AY266">
        <v>1825.0709999999999</v>
      </c>
      <c r="AZ266" s="6">
        <f t="shared" si="121"/>
        <v>0.11862957578313285</v>
      </c>
      <c r="BC266" s="6" t="e">
        <f t="shared" si="122"/>
        <v>#DIV/0!</v>
      </c>
      <c r="BF266" s="6" t="e">
        <f t="shared" si="123"/>
        <v>#DIV/0!</v>
      </c>
      <c r="BG266" s="4">
        <v>36585</v>
      </c>
      <c r="BH266">
        <v>380.56</v>
      </c>
      <c r="BI266" s="6">
        <f t="shared" si="124"/>
        <v>-0.12535049413927837</v>
      </c>
      <c r="BJ266" s="4">
        <v>36585</v>
      </c>
      <c r="BK266">
        <v>150.446</v>
      </c>
      <c r="BL266" s="6">
        <f t="shared" si="125"/>
        <v>1.7482635718681791E-2</v>
      </c>
      <c r="BO266" s="6" t="e">
        <f t="shared" si="126"/>
        <v>#DIV/0!</v>
      </c>
      <c r="BR266" s="6" t="e">
        <f t="shared" si="127"/>
        <v>#DIV/0!</v>
      </c>
      <c r="BU266" s="6" t="e">
        <f t="shared" si="128"/>
        <v>#DIV/0!</v>
      </c>
      <c r="BX266" s="6" t="e">
        <f t="shared" si="129"/>
        <v>#DIV/0!</v>
      </c>
      <c r="BY266" s="4">
        <v>36556</v>
      </c>
      <c r="BZ266">
        <v>211.04</v>
      </c>
      <c r="CA266" s="6" t="e">
        <f t="shared" si="130"/>
        <v>#DIV/0!</v>
      </c>
      <c r="CD266" s="6" t="e">
        <f t="shared" si="131"/>
        <v>#DIV/0!</v>
      </c>
      <c r="CE266" s="4">
        <v>36585</v>
      </c>
      <c r="CF266">
        <v>102.7586</v>
      </c>
      <c r="CG266" s="6">
        <f t="shared" si="132"/>
        <v>2.983206373099739E-2</v>
      </c>
      <c r="CH266" s="4">
        <v>36585</v>
      </c>
      <c r="CI266">
        <v>106.10039999999999</v>
      </c>
      <c r="CJ266" s="6">
        <f t="shared" si="133"/>
        <v>4.6301819689918899E-3</v>
      </c>
      <c r="CK266" s="4">
        <v>36585</v>
      </c>
      <c r="CL266">
        <v>102.92</v>
      </c>
      <c r="CM266" s="6">
        <f t="shared" si="134"/>
        <v>8.7229246300107866E-3</v>
      </c>
      <c r="CP266" s="6" t="e">
        <f t="shared" si="135"/>
        <v>#DIV/0!</v>
      </c>
    </row>
    <row r="267" spans="1:94" x14ac:dyDescent="0.35">
      <c r="A267" s="3"/>
      <c r="B267" s="3"/>
      <c r="C267" s="3"/>
      <c r="D267" s="3"/>
      <c r="E267" s="3"/>
      <c r="F267" s="3"/>
      <c r="G267" s="3"/>
      <c r="H267" s="3"/>
      <c r="I267" s="3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X267" s="4">
        <v>36556</v>
      </c>
      <c r="AY267">
        <v>1631.5239999999999</v>
      </c>
      <c r="BG267" s="4">
        <v>36556</v>
      </c>
      <c r="BH267">
        <v>435.1</v>
      </c>
      <c r="BJ267" s="4">
        <v>36556</v>
      </c>
      <c r="BK267">
        <v>147.86099999999999</v>
      </c>
      <c r="CE267" s="4">
        <v>36556</v>
      </c>
      <c r="CF267">
        <v>99.781899999999993</v>
      </c>
      <c r="CH267" s="4">
        <v>36556</v>
      </c>
      <c r="CI267">
        <v>105.6114</v>
      </c>
      <c r="CK267" s="4">
        <v>36556</v>
      </c>
      <c r="CL267">
        <v>102.03</v>
      </c>
    </row>
  </sheetData>
  <sortState xmlns:xlrd2="http://schemas.microsoft.com/office/spreadsheetml/2017/richdata2" ref="A6:AN267">
    <sortCondition descending="1" ref="A6:A267"/>
  </sortState>
  <conditionalFormatting sqref="C6:C1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14">
    <cfRule type="colorScale" priority="2">
      <colorScale>
        <cfvo type="min"/>
        <cfvo type="max"/>
        <color theme="5"/>
        <color theme="9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C14 F6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DB992-0040-475A-9F82-9B496AC20712}">
  <dimension ref="S2:AW264"/>
  <sheetViews>
    <sheetView zoomScale="115" zoomScaleNormal="115" workbookViewId="0">
      <selection activeCell="H15" sqref="H15"/>
    </sheetView>
  </sheetViews>
  <sheetFormatPr baseColWidth="10" defaultRowHeight="14.5" x14ac:dyDescent="0.35"/>
  <cols>
    <col min="1" max="1" width="18.54296875" bestFit="1" customWidth="1"/>
    <col min="2" max="2" width="19.90625" bestFit="1" customWidth="1"/>
    <col min="10" max="10" width="14.08984375" bestFit="1" customWidth="1"/>
  </cols>
  <sheetData>
    <row r="2" spans="19:49" x14ac:dyDescent="0.35">
      <c r="T2" t="s">
        <v>3</v>
      </c>
      <c r="W2" t="s">
        <v>16</v>
      </c>
      <c r="Z2" t="s">
        <v>4</v>
      </c>
      <c r="AC2" t="s">
        <v>11</v>
      </c>
      <c r="AF2" t="s">
        <v>17</v>
      </c>
      <c r="AI2" t="s">
        <v>12</v>
      </c>
      <c r="AL2" t="s">
        <v>13</v>
      </c>
      <c r="AO2" t="s">
        <v>9</v>
      </c>
      <c r="AR2" t="s">
        <v>18</v>
      </c>
    </row>
    <row r="3" spans="19:49" x14ac:dyDescent="0.35">
      <c r="S3" s="5"/>
      <c r="T3" s="4" t="str">
        <f>_xll.BDH("SHASHR Index", "PX_LAST", "01.01.2000", _xll.BToday(), "Period", "M","cols=2;rows=262","sort=R")</f>
        <v>#N/A Connection</v>
      </c>
      <c r="U3">
        <v>3717.82</v>
      </c>
      <c r="V3" s="6">
        <f>(U3-U4)/U4</f>
        <v>-5.8161767262011402E-3</v>
      </c>
      <c r="W3" s="4" t="str">
        <f>_xll.BDH("HSCEI Index", "PX_LAST", "01.01.2000", _xll.BToday(), "Period", "M","cols=2;rows=262","sort=R")</f>
        <v>#N/A Connection</v>
      </c>
      <c r="X3">
        <v>8961.73</v>
      </c>
      <c r="Y3" s="6">
        <f>(X3-X4)/X4</f>
        <v>2.696994630075706E-2</v>
      </c>
      <c r="Z3" s="4" t="str">
        <f>_xll.BDH("BKCN Index", "PX_LAST", "01.01.2000", _xll.BToday(), "Period", "M","cols=2;rows=239","sort=R")</f>
        <v>#N/A Connection</v>
      </c>
      <c r="AA3">
        <v>540.38</v>
      </c>
      <c r="AB3" s="6">
        <f>(AA3-AA4)/AA4</f>
        <v>7.0101786209354783E-2</v>
      </c>
      <c r="AC3" s="4" t="str">
        <f>_xll.BDH("SPCNCTPT Index", "PX_LAST", "01.01.2000", _xll.BToday(), "Period", "M","cols=2;rows=179","sort=R")</f>
        <v>#N/A Connection</v>
      </c>
      <c r="AD3">
        <v>203.86600000000001</v>
      </c>
      <c r="AE3" s="6">
        <f>(AD3-AD4)/AD4</f>
        <v>-9.7198676815612815E-3</v>
      </c>
      <c r="AF3" s="4" t="str">
        <f>_xll.BDH("SPCNC01T Index", "PX_LAST", "01.01.2000", _xll.BToday(), "Period", "M","cols=2;rows=179","sort=R")</f>
        <v>#N/A Connection</v>
      </c>
      <c r="AG3">
        <v>157.179</v>
      </c>
      <c r="AH3" s="6">
        <f>(AG3-AG4)/AG4</f>
        <v>1.0827404798452059E-3</v>
      </c>
      <c r="AI3" s="4" t="str">
        <f>_xll.BDH("SOLCNHYC Index", "PX_LAST", "01.01.2000", _xll.BToday(), "Period", "M","cols=2;rows=94","sort=R")</f>
        <v>#N/A Connection</v>
      </c>
      <c r="AJ3">
        <v>1304.27</v>
      </c>
      <c r="AK3" s="6">
        <f>(AJ3-AJ4)/AJ4</f>
        <v>-5.1695180206053584E-2</v>
      </c>
      <c r="AL3" s="4" t="str">
        <f>_xll.BDH("EHFI604 Index", "PX_LAST", "01.01.2000", _xll.BToday(), "Period", "M","cols=2;rows=202","sort=R")</f>
        <v>#N/A Connection</v>
      </c>
      <c r="AM3">
        <v>204.63140000000001</v>
      </c>
      <c r="AN3" s="6">
        <f>(AM3-AM4)/AM4</f>
        <v>-1.6057534972440793E-2</v>
      </c>
      <c r="AO3" s="4" t="str">
        <f>_xll.BDH("GXCTC Index", "PX_LAST", "01.01.2000", _xll.BToday(), "Period", "M","cols=2;rows=176","sort=R")</f>
        <v>#N/A Connection</v>
      </c>
      <c r="AP3">
        <v>47709.93</v>
      </c>
      <c r="AQ3" s="6">
        <f>(AP3-AP4)/AP4</f>
        <v>0.11721868106649939</v>
      </c>
      <c r="AR3" s="4" t="str">
        <f>_xll.BDH("SPBCNGOT Index", "PX_LAST", "01.01.2000", _xll.BToday(), "Period", "M","sort=R","cols=2;rows=179")</f>
        <v>#N/A Connection</v>
      </c>
      <c r="AS3">
        <v>141.58600000000001</v>
      </c>
      <c r="AT3" s="6">
        <f>(AS3-AS4)/AS4</f>
        <v>-1.558456211611382E-3</v>
      </c>
      <c r="AU3" s="4"/>
      <c r="AW3" s="6"/>
    </row>
    <row r="4" spans="19:49" x14ac:dyDescent="0.35">
      <c r="S4" s="3"/>
      <c r="T4" s="4">
        <v>44469</v>
      </c>
      <c r="U4">
        <v>3739.57</v>
      </c>
      <c r="V4" s="6">
        <f t="shared" ref="V4:V67" si="0">(U4-U5)/U5</f>
        <v>6.7955746515723251E-3</v>
      </c>
      <c r="W4" s="4">
        <v>44469</v>
      </c>
      <c r="X4">
        <v>8726.3799999999992</v>
      </c>
      <c r="Y4" s="6">
        <f t="shared" ref="Y4:Y67" si="1">(X4-X5)/X5</f>
        <v>-4.9803130743834877E-2</v>
      </c>
      <c r="Z4" s="4">
        <v>44469</v>
      </c>
      <c r="AA4">
        <v>504.98</v>
      </c>
      <c r="AB4" s="6">
        <f t="shared" ref="AB4:AB67" si="2">(AA4-AA5)/AA5</f>
        <v>-8.8072234762979651E-2</v>
      </c>
      <c r="AC4" s="4">
        <v>44469</v>
      </c>
      <c r="AD4">
        <v>205.86699999999999</v>
      </c>
      <c r="AE4" s="6">
        <f t="shared" ref="AE4:AE67" si="3">(AD4-AD5)/AD5</f>
        <v>-7.0384249461201399E-4</v>
      </c>
      <c r="AF4" s="4">
        <v>44469</v>
      </c>
      <c r="AG4">
        <v>157.00899999999999</v>
      </c>
      <c r="AH4" s="6">
        <f t="shared" ref="AH4:AH67" si="4">(AG4-AG5)/AG5</f>
        <v>4.4585419293872566E-5</v>
      </c>
      <c r="AI4" s="4">
        <v>44469</v>
      </c>
      <c r="AJ4">
        <v>1375.37</v>
      </c>
      <c r="AK4" s="6">
        <f t="shared" ref="AK4:AK67" si="5">(AJ4-AJ5)/AJ5</f>
        <v>-3.6774799002717462E-2</v>
      </c>
      <c r="AL4" s="4">
        <v>44439</v>
      </c>
      <c r="AM4">
        <v>207.9709</v>
      </c>
      <c r="AN4" s="6">
        <f t="shared" ref="AN4:AN67" si="6">(AM4-AM5)/AM5</f>
        <v>1.4696697625077876E-3</v>
      </c>
      <c r="AO4" s="4">
        <v>44469</v>
      </c>
      <c r="AP4">
        <v>42704.2</v>
      </c>
      <c r="AQ4" s="6">
        <f t="shared" ref="AQ4:AQ67" si="7">(AP4-AP5)/AP5</f>
        <v>0.75588884466476081</v>
      </c>
      <c r="AR4" s="4">
        <v>44469</v>
      </c>
      <c r="AS4">
        <v>141.80699999999999</v>
      </c>
      <c r="AT4" s="6">
        <f t="shared" ref="AT4:AT67" si="8">(AS4-AS5)/AS5</f>
        <v>1.0235631291382432E-3</v>
      </c>
      <c r="AU4" s="4"/>
      <c r="AW4" s="6"/>
    </row>
    <row r="5" spans="19:49" x14ac:dyDescent="0.35">
      <c r="S5" s="3"/>
      <c r="T5" s="4">
        <v>44439</v>
      </c>
      <c r="U5">
        <v>3714.3290000000002</v>
      </c>
      <c r="V5" s="6">
        <f t="shared" si="0"/>
        <v>4.3134304423885085E-2</v>
      </c>
      <c r="W5" s="4">
        <v>44439</v>
      </c>
      <c r="X5">
        <v>9183.76</v>
      </c>
      <c r="Y5" s="6">
        <f t="shared" si="1"/>
        <v>-5.356744451014828E-3</v>
      </c>
      <c r="Z5" s="4">
        <v>44439</v>
      </c>
      <c r="AA5">
        <v>553.75</v>
      </c>
      <c r="AB5" s="6">
        <f t="shared" si="2"/>
        <v>-6.6708239933932281E-2</v>
      </c>
      <c r="AC5" s="4">
        <v>44439</v>
      </c>
      <c r="AD5">
        <v>206.012</v>
      </c>
      <c r="AE5" s="6">
        <f t="shared" si="3"/>
        <v>3.6734256399262909E-3</v>
      </c>
      <c r="AF5" s="4">
        <v>44439</v>
      </c>
      <c r="AG5">
        <v>157.00200000000001</v>
      </c>
      <c r="AH5" s="6">
        <f t="shared" si="4"/>
        <v>1.1605662543044024E-3</v>
      </c>
      <c r="AI5" s="4">
        <v>44439</v>
      </c>
      <c r="AJ5">
        <v>1427.88</v>
      </c>
      <c r="AK5" s="6">
        <f t="shared" si="5"/>
        <v>1.7501353932103992E-2</v>
      </c>
      <c r="AL5" s="4">
        <v>44408</v>
      </c>
      <c r="AM5">
        <v>207.66569999999999</v>
      </c>
      <c r="AN5" s="6">
        <f t="shared" si="6"/>
        <v>-1.0344254068528694E-2</v>
      </c>
      <c r="AO5" s="4">
        <v>44439</v>
      </c>
      <c r="AP5">
        <v>24320.560000000001</v>
      </c>
      <c r="AQ5" s="6">
        <f t="shared" si="7"/>
        <v>-2.6527709899128657E-2</v>
      </c>
      <c r="AR5" s="4">
        <v>44439</v>
      </c>
      <c r="AS5">
        <v>141.66200000000001</v>
      </c>
      <c r="AT5" s="6">
        <f t="shared" si="8"/>
        <v>2.0513255807372891E-3</v>
      </c>
      <c r="AU5" s="4"/>
      <c r="AW5" s="6"/>
    </row>
    <row r="6" spans="19:49" x14ac:dyDescent="0.35">
      <c r="S6" s="3"/>
      <c r="T6" s="4">
        <v>44407</v>
      </c>
      <c r="U6">
        <v>3560.739</v>
      </c>
      <c r="V6" s="6">
        <f t="shared" si="0"/>
        <v>-5.4052345210925112E-2</v>
      </c>
      <c r="W6" s="4">
        <v>44407</v>
      </c>
      <c r="X6">
        <v>9233.2199999999993</v>
      </c>
      <c r="Y6" s="6">
        <f t="shared" si="1"/>
        <v>-0.13411963737610649</v>
      </c>
      <c r="Z6" s="4">
        <v>44407</v>
      </c>
      <c r="AA6">
        <v>593.33000000000004</v>
      </c>
      <c r="AB6" s="6">
        <f t="shared" si="2"/>
        <v>-0.17930452583822062</v>
      </c>
      <c r="AC6" s="4">
        <v>44407</v>
      </c>
      <c r="AD6">
        <v>205.25800000000001</v>
      </c>
      <c r="AE6" s="6">
        <f t="shared" si="3"/>
        <v>2.5464501076633353E-2</v>
      </c>
      <c r="AF6" s="4">
        <v>44407</v>
      </c>
      <c r="AG6">
        <v>156.82</v>
      </c>
      <c r="AH6" s="6">
        <f t="shared" si="4"/>
        <v>2.0639373278719658E-3</v>
      </c>
      <c r="AI6" s="4">
        <v>44407</v>
      </c>
      <c r="AJ6">
        <v>1403.32</v>
      </c>
      <c r="AK6" s="6">
        <f t="shared" si="5"/>
        <v>-2.7814918217905528E-2</v>
      </c>
      <c r="AL6" s="4">
        <v>44377</v>
      </c>
      <c r="AM6">
        <v>209.83629999999999</v>
      </c>
      <c r="AN6" s="6">
        <f t="shared" si="6"/>
        <v>-4.0003968120236469E-3</v>
      </c>
      <c r="AO6" s="4">
        <v>44407</v>
      </c>
      <c r="AP6">
        <v>24983.31</v>
      </c>
      <c r="AQ6" s="6">
        <f t="shared" si="7"/>
        <v>4.7713724363665423E-2</v>
      </c>
      <c r="AR6" s="4">
        <v>44407</v>
      </c>
      <c r="AS6">
        <v>141.37200000000001</v>
      </c>
      <c r="AT6" s="6">
        <f t="shared" si="8"/>
        <v>1.4888943129118955E-2</v>
      </c>
      <c r="AU6" s="4"/>
      <c r="AW6" s="6"/>
    </row>
    <row r="7" spans="19:49" x14ac:dyDescent="0.35">
      <c r="S7" s="3"/>
      <c r="T7" s="4">
        <v>44377</v>
      </c>
      <c r="U7">
        <v>3764.203</v>
      </c>
      <c r="V7" s="6">
        <f t="shared" si="0"/>
        <v>-6.7518235174446805E-3</v>
      </c>
      <c r="W7" s="4">
        <v>44377</v>
      </c>
      <c r="X7">
        <v>10663.39</v>
      </c>
      <c r="Y7" s="6">
        <f t="shared" si="1"/>
        <v>-2.0729866141616711E-2</v>
      </c>
      <c r="Z7" s="4">
        <v>44377</v>
      </c>
      <c r="AA7">
        <v>722.96</v>
      </c>
      <c r="AB7" s="6">
        <f t="shared" si="2"/>
        <v>4.1413981360107169E-2</v>
      </c>
      <c r="AC7" s="4">
        <v>44377</v>
      </c>
      <c r="AD7">
        <v>200.161</v>
      </c>
      <c r="AE7" s="6">
        <f t="shared" si="3"/>
        <v>2.589609504918735E-3</v>
      </c>
      <c r="AF7" s="4">
        <v>44377</v>
      </c>
      <c r="AG7">
        <v>156.49700000000001</v>
      </c>
      <c r="AH7" s="6">
        <f t="shared" si="4"/>
        <v>6.2660247188289688E-4</v>
      </c>
      <c r="AI7" s="4">
        <v>44377</v>
      </c>
      <c r="AJ7">
        <v>1443.47</v>
      </c>
      <c r="AK7" s="6">
        <f t="shared" si="5"/>
        <v>-7.1464927847247148E-3</v>
      </c>
      <c r="AL7" s="4">
        <v>44347</v>
      </c>
      <c r="AM7">
        <v>210.67910000000001</v>
      </c>
      <c r="AN7" s="6">
        <f t="shared" si="6"/>
        <v>1.3634178882081993E-2</v>
      </c>
      <c r="AO7" s="4">
        <v>44377</v>
      </c>
      <c r="AP7">
        <v>23845.55</v>
      </c>
      <c r="AQ7" s="6">
        <f t="shared" si="7"/>
        <v>1.0788116916403097</v>
      </c>
      <c r="AR7" s="4">
        <v>44377</v>
      </c>
      <c r="AS7">
        <v>139.298</v>
      </c>
      <c r="AT7" s="6">
        <f t="shared" si="8"/>
        <v>2.1150470490058641E-3</v>
      </c>
      <c r="AU7" s="4"/>
      <c r="AW7" s="6"/>
    </row>
    <row r="8" spans="19:49" x14ac:dyDescent="0.35">
      <c r="S8" s="3"/>
      <c r="T8" s="4">
        <v>44347</v>
      </c>
      <c r="U8">
        <v>3789.7910000000002</v>
      </c>
      <c r="V8" s="6">
        <f t="shared" si="0"/>
        <v>4.898678618947961E-2</v>
      </c>
      <c r="W8" s="4">
        <v>44347</v>
      </c>
      <c r="X8">
        <v>10889.12</v>
      </c>
      <c r="Y8" s="6">
        <f t="shared" si="1"/>
        <v>5.9000946860350385E-3</v>
      </c>
      <c r="Z8" s="4">
        <v>44347</v>
      </c>
      <c r="AA8">
        <v>694.21</v>
      </c>
      <c r="AB8" s="6">
        <f t="shared" si="2"/>
        <v>-6.1421772754312841E-2</v>
      </c>
      <c r="AC8" s="4">
        <v>44347</v>
      </c>
      <c r="AD8">
        <v>199.64400000000001</v>
      </c>
      <c r="AE8" s="6">
        <f t="shared" si="3"/>
        <v>3.9374236275590262E-3</v>
      </c>
      <c r="AF8" s="4">
        <v>44347</v>
      </c>
      <c r="AG8">
        <v>156.399</v>
      </c>
      <c r="AH8" s="6">
        <f t="shared" si="4"/>
        <v>1.3958163925188679E-3</v>
      </c>
      <c r="AI8" s="4">
        <v>44347</v>
      </c>
      <c r="AJ8">
        <v>1453.86</v>
      </c>
      <c r="AK8" s="6">
        <f t="shared" si="5"/>
        <v>5.5956341603435669E-3</v>
      </c>
      <c r="AL8" s="4">
        <v>44316</v>
      </c>
      <c r="AM8">
        <v>207.84530000000001</v>
      </c>
      <c r="AN8" s="6">
        <f t="shared" si="6"/>
        <v>3.3132054013375142E-2</v>
      </c>
      <c r="AO8" s="4">
        <v>44347</v>
      </c>
      <c r="AP8">
        <v>11470.76</v>
      </c>
      <c r="AQ8" s="6">
        <f t="shared" si="7"/>
        <v>-0.29457374352351517</v>
      </c>
      <c r="AR8" s="4">
        <v>44347</v>
      </c>
      <c r="AS8">
        <v>139.00399999999999</v>
      </c>
      <c r="AT8" s="6">
        <f t="shared" si="8"/>
        <v>5.4902528120365016E-3</v>
      </c>
      <c r="AU8" s="4"/>
      <c r="AW8" s="6"/>
    </row>
    <row r="9" spans="19:49" x14ac:dyDescent="0.35">
      <c r="S9" s="3"/>
      <c r="T9" s="4">
        <v>44316</v>
      </c>
      <c r="U9">
        <v>3612.8110000000001</v>
      </c>
      <c r="V9" s="6">
        <f t="shared" si="0"/>
        <v>1.4122508534486237E-3</v>
      </c>
      <c r="W9" s="4">
        <v>44316</v>
      </c>
      <c r="X9">
        <v>10825.25</v>
      </c>
      <c r="Y9" s="6">
        <f t="shared" si="1"/>
        <v>-1.3378551299484951E-2</v>
      </c>
      <c r="Z9" s="4">
        <v>44316</v>
      </c>
      <c r="AA9">
        <v>739.64</v>
      </c>
      <c r="AB9" s="6">
        <f t="shared" si="2"/>
        <v>7.986044863583109E-3</v>
      </c>
      <c r="AC9" s="4">
        <v>44316</v>
      </c>
      <c r="AD9">
        <v>198.86099999999999</v>
      </c>
      <c r="AE9" s="6">
        <f t="shared" si="3"/>
        <v>1.094001799612619E-2</v>
      </c>
      <c r="AF9" s="4">
        <v>44316</v>
      </c>
      <c r="AG9">
        <v>156.18100000000001</v>
      </c>
      <c r="AH9" s="6">
        <f t="shared" si="4"/>
        <v>1.6032732426521986E-3</v>
      </c>
      <c r="AI9" s="4">
        <v>44316</v>
      </c>
      <c r="AJ9">
        <v>1445.77</v>
      </c>
      <c r="AK9" s="6">
        <f t="shared" si="5"/>
        <v>5.7110659728985477E-3</v>
      </c>
      <c r="AL9" s="4">
        <v>44286</v>
      </c>
      <c r="AM9">
        <v>201.1798</v>
      </c>
      <c r="AN9" s="6">
        <f t="shared" si="6"/>
        <v>-4.5078746781149924E-3</v>
      </c>
      <c r="AO9" s="4">
        <v>44316</v>
      </c>
      <c r="AP9">
        <v>16260.75</v>
      </c>
      <c r="AQ9" s="6">
        <f t="shared" si="7"/>
        <v>0.15559685316921684</v>
      </c>
      <c r="AR9" s="4">
        <v>44316</v>
      </c>
      <c r="AS9">
        <v>138.245</v>
      </c>
      <c r="AT9" s="6">
        <f t="shared" si="8"/>
        <v>4.9650339483287001E-3</v>
      </c>
      <c r="AU9" s="4"/>
      <c r="AW9" s="6"/>
    </row>
    <row r="10" spans="19:49" x14ac:dyDescent="0.35">
      <c r="S10" s="3"/>
      <c r="T10" s="4">
        <v>44286</v>
      </c>
      <c r="U10">
        <v>3607.7159999999999</v>
      </c>
      <c r="V10" s="6">
        <f t="shared" si="0"/>
        <v>-1.9182366512119541E-2</v>
      </c>
      <c r="W10" s="4">
        <v>44286</v>
      </c>
      <c r="X10">
        <v>10972.04</v>
      </c>
      <c r="Y10" s="6">
        <f t="shared" si="1"/>
        <v>-2.4465623030066858E-2</v>
      </c>
      <c r="Z10" s="4">
        <v>44286</v>
      </c>
      <c r="AA10">
        <v>733.78</v>
      </c>
      <c r="AB10" s="6">
        <f t="shared" si="2"/>
        <v>-0.11272067714631201</v>
      </c>
      <c r="AC10" s="4">
        <v>44286</v>
      </c>
      <c r="AD10">
        <v>196.709</v>
      </c>
      <c r="AE10" s="6">
        <f t="shared" si="3"/>
        <v>1.3003131050962003E-2</v>
      </c>
      <c r="AF10" s="4">
        <v>44286</v>
      </c>
      <c r="AG10">
        <v>155.93100000000001</v>
      </c>
      <c r="AH10" s="6">
        <f t="shared" si="4"/>
        <v>1.9598267641654146E-3</v>
      </c>
      <c r="AI10" s="4">
        <v>44286</v>
      </c>
      <c r="AJ10">
        <v>1437.56</v>
      </c>
      <c r="AK10" s="6">
        <f t="shared" si="5"/>
        <v>2.0982189536788479E-3</v>
      </c>
      <c r="AL10" s="4">
        <v>44255</v>
      </c>
      <c r="AM10">
        <v>202.0908</v>
      </c>
      <c r="AN10" s="6">
        <f t="shared" si="6"/>
        <v>2.6074965271290176E-2</v>
      </c>
      <c r="AO10" s="4">
        <v>44286</v>
      </c>
      <c r="AP10">
        <v>14071.3</v>
      </c>
      <c r="AQ10" s="6">
        <f t="shared" si="7"/>
        <v>-0.15485708073642573</v>
      </c>
      <c r="AR10" s="4">
        <v>44286</v>
      </c>
      <c r="AS10">
        <v>137.56200000000001</v>
      </c>
      <c r="AT10" s="6">
        <f t="shared" si="8"/>
        <v>5.1293292415607048E-3</v>
      </c>
      <c r="AU10" s="4"/>
      <c r="AW10" s="6"/>
    </row>
    <row r="11" spans="19:49" x14ac:dyDescent="0.35">
      <c r="S11" s="3"/>
      <c r="T11" s="4">
        <v>44253</v>
      </c>
      <c r="U11">
        <v>3678.2739999999999</v>
      </c>
      <c r="V11" s="6">
        <f t="shared" si="0"/>
        <v>7.4843554374492268E-3</v>
      </c>
      <c r="W11" s="4">
        <v>44253</v>
      </c>
      <c r="X11">
        <v>11247.21</v>
      </c>
      <c r="Y11" s="6">
        <f t="shared" si="1"/>
        <v>3.4285622520915274E-3</v>
      </c>
      <c r="Z11" s="4">
        <v>44253</v>
      </c>
      <c r="AA11">
        <v>827</v>
      </c>
      <c r="AB11" s="6">
        <f t="shared" si="2"/>
        <v>-3.2662014438780253E-3</v>
      </c>
      <c r="AC11" s="4">
        <v>44253</v>
      </c>
      <c r="AD11">
        <v>194.184</v>
      </c>
      <c r="AE11" s="6">
        <f t="shared" si="3"/>
        <v>-2.2710223711118107E-3</v>
      </c>
      <c r="AF11" s="4">
        <v>44253</v>
      </c>
      <c r="AG11">
        <v>155.626</v>
      </c>
      <c r="AH11" s="6">
        <f t="shared" si="4"/>
        <v>1.3769850461997698E-3</v>
      </c>
      <c r="AI11" s="4">
        <v>44253</v>
      </c>
      <c r="AJ11">
        <v>1434.55</v>
      </c>
      <c r="AK11" s="6">
        <f t="shared" si="5"/>
        <v>3.2940748615229933E-3</v>
      </c>
      <c r="AL11" s="4">
        <v>44227</v>
      </c>
      <c r="AM11">
        <v>196.95519999999999</v>
      </c>
      <c r="AN11" s="6">
        <f t="shared" si="6"/>
        <v>-1.1156391817742342E-2</v>
      </c>
      <c r="AO11" s="4">
        <v>44253</v>
      </c>
      <c r="AP11">
        <v>16649.61</v>
      </c>
      <c r="AQ11" s="6">
        <f t="shared" si="7"/>
        <v>-0.40740789514895942</v>
      </c>
      <c r="AR11" s="4">
        <v>44253</v>
      </c>
      <c r="AS11">
        <v>136.86000000000001</v>
      </c>
      <c r="AT11" s="6">
        <f t="shared" si="8"/>
        <v>1.5660904819755214E-3</v>
      </c>
      <c r="AU11" s="4"/>
      <c r="AW11" s="6"/>
    </row>
    <row r="12" spans="19:49" x14ac:dyDescent="0.35">
      <c r="S12" s="3"/>
      <c r="T12" s="4">
        <v>44225</v>
      </c>
      <c r="U12">
        <v>3650.9490000000001</v>
      </c>
      <c r="V12" s="6">
        <f t="shared" si="0"/>
        <v>2.8801273683794503E-3</v>
      </c>
      <c r="W12" s="4">
        <v>44225</v>
      </c>
      <c r="X12">
        <v>11208.78</v>
      </c>
      <c r="Y12" s="6">
        <f t="shared" si="1"/>
        <v>4.3803546152127046E-2</v>
      </c>
      <c r="Z12" s="4">
        <v>44225</v>
      </c>
      <c r="AA12">
        <v>829.71</v>
      </c>
      <c r="AB12" s="6">
        <f t="shared" si="2"/>
        <v>8.4375612624975574E-2</v>
      </c>
      <c r="AC12" s="4">
        <v>44225</v>
      </c>
      <c r="AD12">
        <v>194.626</v>
      </c>
      <c r="AE12" s="6">
        <f t="shared" si="3"/>
        <v>5.6632046711104413E-3</v>
      </c>
      <c r="AF12" s="4">
        <v>44225</v>
      </c>
      <c r="AG12">
        <v>155.41200000000001</v>
      </c>
      <c r="AH12" s="6">
        <f t="shared" si="4"/>
        <v>7.4696064290138747E-4</v>
      </c>
      <c r="AI12" s="4">
        <v>44225</v>
      </c>
      <c r="AJ12">
        <v>1429.84</v>
      </c>
      <c r="AK12" s="6">
        <f t="shared" si="5"/>
        <v>-5.71603410149787E-3</v>
      </c>
      <c r="AL12" s="4">
        <v>44196</v>
      </c>
      <c r="AM12">
        <v>199.1773</v>
      </c>
      <c r="AN12" s="6">
        <f t="shared" si="6"/>
        <v>4.5721948015605661E-2</v>
      </c>
      <c r="AO12" s="4">
        <v>44225</v>
      </c>
      <c r="AP12">
        <v>28096.240000000002</v>
      </c>
      <c r="AQ12" s="6">
        <f t="shared" si="7"/>
        <v>-0.27505697111812016</v>
      </c>
      <c r="AR12" s="4">
        <v>44225</v>
      </c>
      <c r="AS12">
        <v>136.64599999999999</v>
      </c>
      <c r="AT12" s="6">
        <f t="shared" si="8"/>
        <v>2.0312534373647002E-3</v>
      </c>
      <c r="AU12" s="4"/>
      <c r="AW12" s="6"/>
    </row>
    <row r="13" spans="19:49" x14ac:dyDescent="0.35">
      <c r="S13" s="3"/>
      <c r="T13" s="4">
        <v>44196</v>
      </c>
      <c r="U13">
        <v>3640.4639999999999</v>
      </c>
      <c r="V13" s="6">
        <f t="shared" si="0"/>
        <v>2.3975697740649334E-2</v>
      </c>
      <c r="W13" s="4">
        <v>44196</v>
      </c>
      <c r="X13">
        <v>10738.4</v>
      </c>
      <c r="Y13" s="6">
        <f t="shared" si="1"/>
        <v>1.8198506230046669E-2</v>
      </c>
      <c r="Z13" s="4">
        <v>44196</v>
      </c>
      <c r="AA13">
        <v>765.15</v>
      </c>
      <c r="AB13" s="6">
        <f t="shared" si="2"/>
        <v>-1.3333505267637276E-2</v>
      </c>
      <c r="AC13" s="4">
        <v>44196</v>
      </c>
      <c r="AD13">
        <v>193.53</v>
      </c>
      <c r="AE13" s="6">
        <f t="shared" si="3"/>
        <v>1.3914938650628194E-2</v>
      </c>
      <c r="AF13" s="4">
        <v>44196</v>
      </c>
      <c r="AG13">
        <v>155.29599999999999</v>
      </c>
      <c r="AH13" s="6">
        <f t="shared" si="4"/>
        <v>2.5629603806350677E-3</v>
      </c>
      <c r="AI13" s="4">
        <v>44196</v>
      </c>
      <c r="AJ13">
        <v>1438.06</v>
      </c>
      <c r="AK13" s="6">
        <f t="shared" si="5"/>
        <v>1.0995345959702389E-2</v>
      </c>
      <c r="AL13" s="4">
        <v>44165</v>
      </c>
      <c r="AM13">
        <v>190.46870000000001</v>
      </c>
      <c r="AN13" s="6">
        <f t="shared" si="6"/>
        <v>4.7235613401540442E-2</v>
      </c>
      <c r="AO13" s="4">
        <v>44196</v>
      </c>
      <c r="AP13">
        <v>38756.480000000003</v>
      </c>
      <c r="AQ13" s="6">
        <f t="shared" si="7"/>
        <v>0.35909536904754397</v>
      </c>
      <c r="AR13" s="4">
        <v>44196</v>
      </c>
      <c r="AS13">
        <v>136.369</v>
      </c>
      <c r="AT13" s="6">
        <f t="shared" si="8"/>
        <v>6.7922243796557187E-3</v>
      </c>
      <c r="AU13" s="4"/>
      <c r="AW13" s="6"/>
    </row>
    <row r="14" spans="19:49" x14ac:dyDescent="0.35">
      <c r="S14" s="3"/>
      <c r="T14" s="4">
        <v>44165</v>
      </c>
      <c r="U14">
        <v>3555.2249999999999</v>
      </c>
      <c r="V14" s="6">
        <f t="shared" si="0"/>
        <v>5.1987064484945111E-2</v>
      </c>
      <c r="W14" s="4">
        <v>44165</v>
      </c>
      <c r="X14">
        <v>10546.47</v>
      </c>
      <c r="Y14" s="6">
        <f t="shared" si="1"/>
        <v>8.0554371613812736E-2</v>
      </c>
      <c r="Z14" s="4">
        <v>44165</v>
      </c>
      <c r="AA14">
        <v>775.49</v>
      </c>
      <c r="AB14" s="6">
        <f t="shared" si="2"/>
        <v>-1.4337099787739711E-2</v>
      </c>
      <c r="AC14" s="4">
        <v>44165</v>
      </c>
      <c r="AD14">
        <v>190.874</v>
      </c>
      <c r="AE14" s="6">
        <f t="shared" si="3"/>
        <v>3.2377087954250827E-3</v>
      </c>
      <c r="AF14" s="4">
        <v>44165</v>
      </c>
      <c r="AG14">
        <v>154.899</v>
      </c>
      <c r="AH14" s="6">
        <f t="shared" si="4"/>
        <v>-2.1944969761117266E-4</v>
      </c>
      <c r="AI14" s="4">
        <v>44165</v>
      </c>
      <c r="AJ14">
        <v>1422.42</v>
      </c>
      <c r="AK14" s="6">
        <f t="shared" si="5"/>
        <v>5.9405100352188022E-3</v>
      </c>
      <c r="AL14" s="4">
        <v>44135</v>
      </c>
      <c r="AM14">
        <v>181.8776</v>
      </c>
      <c r="AN14" s="6">
        <f t="shared" si="6"/>
        <v>-9.6008128916956238E-3</v>
      </c>
      <c r="AO14" s="4">
        <v>44165</v>
      </c>
      <c r="AP14">
        <v>28516.38</v>
      </c>
      <c r="AQ14" s="6">
        <f t="shared" si="7"/>
        <v>-7.3127557998637488E-2</v>
      </c>
      <c r="AR14" s="4">
        <v>44165</v>
      </c>
      <c r="AS14">
        <v>135.44900000000001</v>
      </c>
      <c r="AT14" s="6">
        <f t="shared" si="8"/>
        <v>3.8018023359222535E-3</v>
      </c>
      <c r="AU14" s="4"/>
      <c r="AW14" s="6"/>
    </row>
    <row r="15" spans="19:49" x14ac:dyDescent="0.35">
      <c r="S15" s="3"/>
      <c r="T15" s="4">
        <v>44134</v>
      </c>
      <c r="U15">
        <v>3379.5329999999999</v>
      </c>
      <c r="V15" s="6">
        <f t="shared" si="0"/>
        <v>2.0547926927657468E-3</v>
      </c>
      <c r="W15" s="4">
        <v>44134</v>
      </c>
      <c r="X15">
        <v>9760.24</v>
      </c>
      <c r="Y15" s="6">
        <f t="shared" si="1"/>
        <v>3.8613995192271766E-2</v>
      </c>
      <c r="Z15" s="4">
        <v>44134</v>
      </c>
      <c r="AA15">
        <v>786.77</v>
      </c>
      <c r="AB15" s="6">
        <f t="shared" si="2"/>
        <v>3.5005788255104205E-2</v>
      </c>
      <c r="AC15" s="4">
        <v>44134</v>
      </c>
      <c r="AD15">
        <v>190.25800000000001</v>
      </c>
      <c r="AE15" s="6">
        <f t="shared" si="3"/>
        <v>4.6786219715691637E-3</v>
      </c>
      <c r="AF15" s="4">
        <v>44134</v>
      </c>
      <c r="AG15">
        <v>154.93299999999999</v>
      </c>
      <c r="AH15" s="6">
        <f t="shared" si="4"/>
        <v>8.9150166349045664E-4</v>
      </c>
      <c r="AI15" s="4">
        <v>44134</v>
      </c>
      <c r="AJ15">
        <v>1414.02</v>
      </c>
      <c r="AK15" s="6">
        <f t="shared" si="5"/>
        <v>4.0758939983526069E-3</v>
      </c>
      <c r="AL15" s="4">
        <v>44104</v>
      </c>
      <c r="AM15">
        <v>183.64070000000001</v>
      </c>
      <c r="AN15" s="6">
        <f t="shared" si="6"/>
        <v>-2.1602032656118684E-2</v>
      </c>
      <c r="AO15" s="4">
        <v>44134</v>
      </c>
      <c r="AP15">
        <v>30766.240000000002</v>
      </c>
      <c r="AQ15" s="6">
        <f t="shared" si="7"/>
        <v>-0.22008882998773835</v>
      </c>
      <c r="AR15" s="4">
        <v>44134</v>
      </c>
      <c r="AS15">
        <v>134.93600000000001</v>
      </c>
      <c r="AT15" s="6">
        <f t="shared" si="8"/>
        <v>3.1894250856832882E-3</v>
      </c>
      <c r="AU15" s="4"/>
      <c r="AW15" s="6"/>
    </row>
    <row r="16" spans="19:49" x14ac:dyDescent="0.35">
      <c r="S16" s="3"/>
      <c r="T16" s="4">
        <v>44104</v>
      </c>
      <c r="U16">
        <v>3372.6030000000001</v>
      </c>
      <c r="V16" s="6">
        <f t="shared" si="0"/>
        <v>-5.2369159288156358E-2</v>
      </c>
      <c r="W16" s="4">
        <v>44104</v>
      </c>
      <c r="X16">
        <v>9397.3700000000008</v>
      </c>
      <c r="Y16" s="6">
        <f t="shared" si="1"/>
        <v>-5.9461661335457688E-2</v>
      </c>
      <c r="Z16" s="4">
        <v>44104</v>
      </c>
      <c r="AA16">
        <v>760.16</v>
      </c>
      <c r="AB16" s="6">
        <f t="shared" si="2"/>
        <v>-5.8199605027400179E-3</v>
      </c>
      <c r="AC16" s="4">
        <v>44104</v>
      </c>
      <c r="AD16">
        <v>189.37200000000001</v>
      </c>
      <c r="AE16" s="6">
        <f t="shared" si="3"/>
        <v>-2.9011757396417903E-3</v>
      </c>
      <c r="AF16" s="4">
        <v>44104</v>
      </c>
      <c r="AG16">
        <v>154.79499999999999</v>
      </c>
      <c r="AH16" s="6">
        <f t="shared" si="4"/>
        <v>9.1818458096510193E-4</v>
      </c>
      <c r="AI16" s="4">
        <v>44104</v>
      </c>
      <c r="AJ16">
        <v>1408.28</v>
      </c>
      <c r="AK16" s="6">
        <f t="shared" si="5"/>
        <v>-8.9374938422778962E-3</v>
      </c>
      <c r="AL16" s="4">
        <v>44074</v>
      </c>
      <c r="AM16">
        <v>187.6953</v>
      </c>
      <c r="AN16" s="6">
        <f t="shared" si="6"/>
        <v>2.577396775152592E-2</v>
      </c>
      <c r="AO16" s="4">
        <v>44104</v>
      </c>
      <c r="AP16">
        <v>39448.39</v>
      </c>
      <c r="AQ16" s="6">
        <f t="shared" si="7"/>
        <v>0.42188794777331196</v>
      </c>
      <c r="AR16" s="4">
        <v>44104</v>
      </c>
      <c r="AS16">
        <v>134.50700000000001</v>
      </c>
      <c r="AT16" s="6">
        <f t="shared" si="8"/>
        <v>-1.8996312044107079E-3</v>
      </c>
      <c r="AU16" s="4"/>
      <c r="AW16" s="6"/>
    </row>
    <row r="17" spans="19:49" x14ac:dyDescent="0.35">
      <c r="S17" s="3"/>
      <c r="T17" s="4">
        <v>44074</v>
      </c>
      <c r="U17">
        <v>3558.9839999999999</v>
      </c>
      <c r="V17" s="6">
        <f t="shared" si="0"/>
        <v>2.5813196242491853E-2</v>
      </c>
      <c r="W17" s="4">
        <v>44074</v>
      </c>
      <c r="X17">
        <v>9991.48</v>
      </c>
      <c r="Y17" s="6">
        <f t="shared" si="1"/>
        <v>-4.8287044968306214E-3</v>
      </c>
      <c r="Z17" s="4">
        <v>44074</v>
      </c>
      <c r="AA17">
        <v>764.61</v>
      </c>
      <c r="AB17" s="6">
        <f t="shared" si="2"/>
        <v>0.10079182263173048</v>
      </c>
      <c r="AC17" s="4">
        <v>44074</v>
      </c>
      <c r="AD17">
        <v>189.923</v>
      </c>
      <c r="AE17" s="6">
        <f t="shared" si="3"/>
        <v>-1.8951457946189107E-4</v>
      </c>
      <c r="AF17" s="4">
        <v>44074</v>
      </c>
      <c r="AG17">
        <v>154.65299999999999</v>
      </c>
      <c r="AH17" s="6">
        <f t="shared" si="4"/>
        <v>6.9882558478115821E-4</v>
      </c>
      <c r="AI17" s="4">
        <v>44074</v>
      </c>
      <c r="AJ17">
        <v>1420.98</v>
      </c>
      <c r="AK17" s="6">
        <f t="shared" si="5"/>
        <v>1.4985714285714298E-2</v>
      </c>
      <c r="AL17" s="4">
        <v>44043</v>
      </c>
      <c r="AM17">
        <v>182.97919999999999</v>
      </c>
      <c r="AN17" s="6">
        <f t="shared" si="6"/>
        <v>3.7923689756003465E-2</v>
      </c>
      <c r="AO17" s="4">
        <v>44074</v>
      </c>
      <c r="AP17">
        <v>27743.67</v>
      </c>
      <c r="AQ17" s="6">
        <f t="shared" si="7"/>
        <v>-0.2741143220747852</v>
      </c>
      <c r="AR17" s="4">
        <v>44074</v>
      </c>
      <c r="AS17">
        <v>134.76300000000001</v>
      </c>
      <c r="AT17" s="6">
        <f t="shared" si="8"/>
        <v>-3.4533757302372594E-3</v>
      </c>
      <c r="AU17" s="4"/>
      <c r="AW17" s="6"/>
    </row>
    <row r="18" spans="19:49" x14ac:dyDescent="0.35">
      <c r="S18" s="3"/>
      <c r="T18" s="4">
        <v>44043</v>
      </c>
      <c r="U18">
        <v>3469.4270000000001</v>
      </c>
      <c r="V18" s="6">
        <f t="shared" si="0"/>
        <v>0.10899054005891094</v>
      </c>
      <c r="W18" s="4">
        <v>44043</v>
      </c>
      <c r="X18">
        <v>10039.959999999999</v>
      </c>
      <c r="Y18" s="6">
        <f t="shared" si="1"/>
        <v>2.8828841753401856E-2</v>
      </c>
      <c r="Z18" s="4">
        <v>44043</v>
      </c>
      <c r="AA18">
        <v>694.6</v>
      </c>
      <c r="AB18" s="6">
        <f t="shared" si="2"/>
        <v>0.10680880220533162</v>
      </c>
      <c r="AC18" s="4">
        <v>44043</v>
      </c>
      <c r="AD18">
        <v>189.959</v>
      </c>
      <c r="AE18" s="6">
        <f t="shared" si="3"/>
        <v>-2.6985452006321629E-3</v>
      </c>
      <c r="AF18" s="4">
        <v>44043</v>
      </c>
      <c r="AG18">
        <v>154.54499999999999</v>
      </c>
      <c r="AH18" s="6">
        <f t="shared" si="4"/>
        <v>-1.8761240570875298E-4</v>
      </c>
      <c r="AI18" s="4">
        <v>44043</v>
      </c>
      <c r="AJ18">
        <v>1400</v>
      </c>
      <c r="AK18" s="6">
        <f t="shared" si="5"/>
        <v>1.154607592375834E-2</v>
      </c>
      <c r="AL18" s="4">
        <v>44012</v>
      </c>
      <c r="AM18">
        <v>176.29349999999999</v>
      </c>
      <c r="AN18" s="6">
        <f t="shared" si="6"/>
        <v>7.4363314479159509E-3</v>
      </c>
      <c r="AO18" s="4">
        <v>44043</v>
      </c>
      <c r="AP18">
        <v>38220.44</v>
      </c>
      <c r="AQ18" s="6">
        <f t="shared" si="7"/>
        <v>-8.5602299296206485</v>
      </c>
      <c r="AR18" s="4">
        <v>44043</v>
      </c>
      <c r="AS18">
        <v>135.22999999999999</v>
      </c>
      <c r="AT18" s="6">
        <f t="shared" si="8"/>
        <v>-3.6030327367575971E-3</v>
      </c>
      <c r="AU18" s="4"/>
      <c r="AW18" s="6"/>
    </row>
    <row r="19" spans="19:49" x14ac:dyDescent="0.35">
      <c r="S19" s="3"/>
      <c r="T19" s="4">
        <v>44012</v>
      </c>
      <c r="U19">
        <v>3128.4549999999999</v>
      </c>
      <c r="V19" s="6">
        <f t="shared" si="0"/>
        <v>4.6353963375579454E-2</v>
      </c>
      <c r="W19" s="4">
        <v>44012</v>
      </c>
      <c r="X19">
        <v>9758.6299999999992</v>
      </c>
      <c r="Y19" s="6">
        <f t="shared" si="1"/>
        <v>2.0667229367547068E-2</v>
      </c>
      <c r="Z19" s="4">
        <v>44012</v>
      </c>
      <c r="AA19">
        <v>627.57000000000005</v>
      </c>
      <c r="AB19" s="6">
        <f t="shared" si="2"/>
        <v>7.2952641477175714E-2</v>
      </c>
      <c r="AC19" s="4">
        <v>44012</v>
      </c>
      <c r="AD19">
        <v>190.47300000000001</v>
      </c>
      <c r="AE19" s="6">
        <f t="shared" si="3"/>
        <v>-5.6848435493469405E-3</v>
      </c>
      <c r="AF19" s="4">
        <v>44012</v>
      </c>
      <c r="AG19">
        <v>154.57400000000001</v>
      </c>
      <c r="AH19" s="6">
        <f t="shared" si="4"/>
        <v>-1.743690423910399E-3</v>
      </c>
      <c r="AI19" s="4">
        <v>44012</v>
      </c>
      <c r="AJ19">
        <v>1384.02</v>
      </c>
      <c r="AK19" s="6">
        <f t="shared" si="5"/>
        <v>2.1062804783580569E-2</v>
      </c>
      <c r="AL19" s="4">
        <v>43982</v>
      </c>
      <c r="AM19">
        <v>174.9922</v>
      </c>
      <c r="AN19" s="6">
        <f t="shared" si="6"/>
        <v>2.4093008176137725E-2</v>
      </c>
      <c r="AO19" s="4">
        <v>44012</v>
      </c>
      <c r="AP19">
        <v>-5055.46</v>
      </c>
      <c r="AQ19" s="6">
        <f t="shared" si="7"/>
        <v>-1.144159121219803</v>
      </c>
      <c r="AR19" s="4">
        <v>44012</v>
      </c>
      <c r="AS19">
        <v>135.71899999999999</v>
      </c>
      <c r="AT19" s="6">
        <f t="shared" si="8"/>
        <v>-8.6846641540303925E-3</v>
      </c>
      <c r="AU19" s="4"/>
      <c r="AW19" s="6"/>
    </row>
    <row r="20" spans="19:49" x14ac:dyDescent="0.35">
      <c r="S20" s="3"/>
      <c r="T20" s="4">
        <v>43980</v>
      </c>
      <c r="U20">
        <v>2989.8629999999998</v>
      </c>
      <c r="V20" s="6">
        <f t="shared" si="0"/>
        <v>-2.5680878554265683E-3</v>
      </c>
      <c r="W20" s="4">
        <v>43980</v>
      </c>
      <c r="X20">
        <v>9561.0300000000007</v>
      </c>
      <c r="Y20" s="6">
        <f t="shared" si="1"/>
        <v>-4.7788687633641316E-2</v>
      </c>
      <c r="Z20" s="4">
        <v>43980</v>
      </c>
      <c r="AA20">
        <v>584.9</v>
      </c>
      <c r="AB20" s="6">
        <f t="shared" si="2"/>
        <v>3.1224104797334087E-2</v>
      </c>
      <c r="AC20" s="4">
        <v>43980</v>
      </c>
      <c r="AD20">
        <v>191.56200000000001</v>
      </c>
      <c r="AE20" s="6">
        <f t="shared" si="3"/>
        <v>-1.1277593975648667E-2</v>
      </c>
      <c r="AF20" s="4">
        <v>43980</v>
      </c>
      <c r="AG20">
        <v>154.84399999999999</v>
      </c>
      <c r="AH20" s="6">
        <f t="shared" si="4"/>
        <v>-5.4863840856139235E-4</v>
      </c>
      <c r="AI20" s="4">
        <v>43980</v>
      </c>
      <c r="AJ20">
        <v>1355.47</v>
      </c>
      <c r="AK20" s="6">
        <f t="shared" si="5"/>
        <v>2.1000459479206767E-2</v>
      </c>
      <c r="AL20" s="4">
        <v>43951</v>
      </c>
      <c r="AM20">
        <v>170.87530000000001</v>
      </c>
      <c r="AN20" s="6">
        <f t="shared" si="6"/>
        <v>4.3250160417555771E-2</v>
      </c>
      <c r="AO20" s="4">
        <v>43980</v>
      </c>
      <c r="AP20">
        <v>35068.61</v>
      </c>
      <c r="AQ20" s="6">
        <f t="shared" si="7"/>
        <v>0.27262694839033702</v>
      </c>
      <c r="AR20" s="4">
        <v>43980</v>
      </c>
      <c r="AS20">
        <v>136.90799999999999</v>
      </c>
      <c r="AT20" s="6">
        <f t="shared" si="8"/>
        <v>-1.1251859662299923E-2</v>
      </c>
      <c r="AU20" s="4"/>
      <c r="AW20" s="6"/>
    </row>
    <row r="21" spans="19:49" x14ac:dyDescent="0.35">
      <c r="S21" s="3"/>
      <c r="T21" s="4">
        <v>43951</v>
      </c>
      <c r="U21">
        <v>2997.5610000000001</v>
      </c>
      <c r="V21" s="6">
        <f t="shared" si="0"/>
        <v>4.0008368470849417E-2</v>
      </c>
      <c r="W21" s="4">
        <v>43951</v>
      </c>
      <c r="X21">
        <v>10040.870000000001</v>
      </c>
      <c r="Y21" s="6">
        <f t="shared" si="1"/>
        <v>4.6494079587108432E-2</v>
      </c>
      <c r="Z21" s="4">
        <v>43951</v>
      </c>
      <c r="AA21">
        <v>567.19000000000005</v>
      </c>
      <c r="AB21" s="6">
        <f t="shared" si="2"/>
        <v>5.8111334975002038E-2</v>
      </c>
      <c r="AC21" s="4">
        <v>43951</v>
      </c>
      <c r="AD21">
        <v>193.74700000000001</v>
      </c>
      <c r="AE21" s="6">
        <f t="shared" si="3"/>
        <v>8.1957829444456905E-3</v>
      </c>
      <c r="AF21" s="4">
        <v>43951</v>
      </c>
      <c r="AG21">
        <v>154.929</v>
      </c>
      <c r="AH21" s="6">
        <f t="shared" si="4"/>
        <v>1.8299859032889017E-3</v>
      </c>
      <c r="AI21" s="4">
        <v>43951</v>
      </c>
      <c r="AJ21">
        <v>1327.59</v>
      </c>
      <c r="AK21" s="6">
        <f t="shared" si="5"/>
        <v>4.126339236693901E-2</v>
      </c>
      <c r="AL21" s="4">
        <v>43921</v>
      </c>
      <c r="AM21">
        <v>163.79130000000001</v>
      </c>
      <c r="AN21" s="6">
        <f t="shared" si="6"/>
        <v>-8.4388839012697406E-2</v>
      </c>
      <c r="AO21" s="4">
        <v>43951</v>
      </c>
      <c r="AP21">
        <v>27556.080000000002</v>
      </c>
      <c r="AQ21" s="6">
        <f t="shared" si="7"/>
        <v>0.17742659798792068</v>
      </c>
      <c r="AR21" s="4">
        <v>43951</v>
      </c>
      <c r="AS21">
        <v>138.46600000000001</v>
      </c>
      <c r="AT21" s="6">
        <f t="shared" si="8"/>
        <v>1.4878770998856615E-2</v>
      </c>
      <c r="AU21" s="4"/>
      <c r="AW21" s="6"/>
    </row>
    <row r="22" spans="19:49" x14ac:dyDescent="0.35">
      <c r="S22" s="3"/>
      <c r="T22" s="4">
        <v>43921</v>
      </c>
      <c r="U22">
        <v>2882.2469999999998</v>
      </c>
      <c r="V22" s="6">
        <f t="shared" si="0"/>
        <v>-4.5096283947197946E-2</v>
      </c>
      <c r="W22" s="4">
        <v>43921</v>
      </c>
      <c r="X22">
        <v>9594.77</v>
      </c>
      <c r="Y22" s="6">
        <f t="shared" si="1"/>
        <v>-6.868232133219962E-2</v>
      </c>
      <c r="Z22" s="4">
        <v>43921</v>
      </c>
      <c r="AA22">
        <v>536.04</v>
      </c>
      <c r="AB22" s="6">
        <f t="shared" si="2"/>
        <v>-7.8367318867989477E-2</v>
      </c>
      <c r="AC22" s="4">
        <v>43921</v>
      </c>
      <c r="AD22">
        <v>192.172</v>
      </c>
      <c r="AE22" s="6">
        <f t="shared" si="3"/>
        <v>4.589793720660271E-3</v>
      </c>
      <c r="AF22" s="4">
        <v>43921</v>
      </c>
      <c r="AG22">
        <v>154.64599999999999</v>
      </c>
      <c r="AH22" s="6">
        <f t="shared" si="4"/>
        <v>2.573760607848293E-3</v>
      </c>
      <c r="AI22" s="4">
        <v>43921</v>
      </c>
      <c r="AJ22">
        <v>1274.98</v>
      </c>
      <c r="AK22" s="6">
        <f t="shared" si="5"/>
        <v>-8.234548974729923E-2</v>
      </c>
      <c r="AL22" s="4">
        <v>43890</v>
      </c>
      <c r="AM22">
        <v>178.88740000000001</v>
      </c>
      <c r="AN22" s="6">
        <f t="shared" si="6"/>
        <v>-3.9805521426619889E-2</v>
      </c>
      <c r="AO22" s="4">
        <v>43921</v>
      </c>
      <c r="AP22">
        <v>23403.65</v>
      </c>
      <c r="AQ22" s="6">
        <f t="shared" si="7"/>
        <v>-1.3372202092252053E-2</v>
      </c>
      <c r="AR22" s="4">
        <v>43921</v>
      </c>
      <c r="AS22">
        <v>136.43600000000001</v>
      </c>
      <c r="AT22" s="6">
        <f t="shared" si="8"/>
        <v>8.1949647889926532E-3</v>
      </c>
      <c r="AU22" s="4"/>
      <c r="AW22" s="6"/>
    </row>
    <row r="23" spans="19:49" x14ac:dyDescent="0.35">
      <c r="S23" s="3"/>
      <c r="T23" s="4">
        <v>43889</v>
      </c>
      <c r="U23">
        <v>3018.364</v>
      </c>
      <c r="V23" s="6">
        <f t="shared" si="0"/>
        <v>-3.2240026829817289E-2</v>
      </c>
      <c r="W23" s="4">
        <v>43889</v>
      </c>
      <c r="X23">
        <v>10302.36</v>
      </c>
      <c r="Y23" s="6">
        <f t="shared" si="1"/>
        <v>6.0397382552236523E-3</v>
      </c>
      <c r="Z23" s="4">
        <v>43889</v>
      </c>
      <c r="AA23">
        <v>581.62</v>
      </c>
      <c r="AB23" s="6">
        <f t="shared" si="2"/>
        <v>1.5476415662138125E-4</v>
      </c>
      <c r="AC23" s="4">
        <v>43889</v>
      </c>
      <c r="AD23">
        <v>191.29400000000001</v>
      </c>
      <c r="AE23" s="6">
        <f t="shared" si="3"/>
        <v>2.7611547428473278E-2</v>
      </c>
      <c r="AF23" s="4">
        <v>43889</v>
      </c>
      <c r="AG23">
        <v>154.249</v>
      </c>
      <c r="AH23" s="6">
        <f t="shared" si="4"/>
        <v>2.3458619255561836E-3</v>
      </c>
      <c r="AI23" s="4">
        <v>43889</v>
      </c>
      <c r="AJ23">
        <v>1389.39</v>
      </c>
      <c r="AK23" s="6">
        <f t="shared" si="5"/>
        <v>3.9235238012659789E-3</v>
      </c>
      <c r="AL23" s="4">
        <v>43861</v>
      </c>
      <c r="AM23">
        <v>186.30330000000001</v>
      </c>
      <c r="AN23" s="6">
        <f t="shared" si="6"/>
        <v>-8.7508246961925645E-3</v>
      </c>
      <c r="AO23" s="4">
        <v>43889</v>
      </c>
      <c r="AP23">
        <v>23720.85</v>
      </c>
      <c r="AQ23" s="6">
        <f t="shared" si="7"/>
        <v>5.2217108243496286E-3</v>
      </c>
      <c r="AR23" s="4">
        <v>43889</v>
      </c>
      <c r="AS23">
        <v>135.327</v>
      </c>
      <c r="AT23" s="6">
        <f t="shared" si="8"/>
        <v>1.298730462901959E-2</v>
      </c>
      <c r="AU23" s="4"/>
      <c r="AW23" s="6"/>
    </row>
    <row r="24" spans="19:49" x14ac:dyDescent="0.35">
      <c r="S24" s="3"/>
      <c r="T24" s="4">
        <v>43861</v>
      </c>
      <c r="U24">
        <v>3118.9180000000001</v>
      </c>
      <c r="V24" s="6">
        <f t="shared" si="0"/>
        <v>-2.4111249861935722E-2</v>
      </c>
      <c r="W24" s="4">
        <v>43861</v>
      </c>
      <c r="X24">
        <v>10240.51</v>
      </c>
      <c r="Y24" s="6">
        <f t="shared" si="1"/>
        <v>-8.3053815971618997E-2</v>
      </c>
      <c r="Z24" s="4">
        <v>43861</v>
      </c>
      <c r="AA24">
        <v>581.53</v>
      </c>
      <c r="AB24" s="6">
        <f t="shared" si="2"/>
        <v>-3.2766162699798818E-2</v>
      </c>
      <c r="AC24" s="4">
        <v>43861</v>
      </c>
      <c r="AD24">
        <v>186.154</v>
      </c>
      <c r="AE24" s="6">
        <f t="shared" si="3"/>
        <v>1.5619970429535545E-2</v>
      </c>
      <c r="AF24" s="4">
        <v>43861</v>
      </c>
      <c r="AG24">
        <v>153.88800000000001</v>
      </c>
      <c r="AH24" s="6">
        <f t="shared" si="4"/>
        <v>1.3795257554856811E-3</v>
      </c>
      <c r="AI24" s="4">
        <v>43861</v>
      </c>
      <c r="AJ24">
        <v>1383.96</v>
      </c>
      <c r="AK24" s="6">
        <f t="shared" si="5"/>
        <v>5.9457180653884082E-3</v>
      </c>
      <c r="AL24" s="4">
        <v>43830</v>
      </c>
      <c r="AM24">
        <v>187.94800000000001</v>
      </c>
      <c r="AN24" s="6">
        <f t="shared" si="6"/>
        <v>2.2728818622732398E-2</v>
      </c>
      <c r="AO24" s="4">
        <v>43861</v>
      </c>
      <c r="AP24">
        <v>23597.63</v>
      </c>
      <c r="AQ24" s="6">
        <f t="shared" si="7"/>
        <v>-0.15391325735954262</v>
      </c>
      <c r="AR24" s="4">
        <v>43861</v>
      </c>
      <c r="AS24">
        <v>133.59200000000001</v>
      </c>
      <c r="AT24" s="6">
        <f t="shared" si="8"/>
        <v>6.8736810370817461E-3</v>
      </c>
      <c r="AU24" s="4"/>
      <c r="AW24" s="6"/>
    </row>
    <row r="25" spans="19:49" x14ac:dyDescent="0.35">
      <c r="S25" s="3"/>
      <c r="T25" s="4">
        <v>43830</v>
      </c>
      <c r="U25">
        <v>3195.9769999999999</v>
      </c>
      <c r="V25" s="6">
        <f t="shared" si="0"/>
        <v>6.1986780229624755E-2</v>
      </c>
      <c r="W25" s="4">
        <v>43830</v>
      </c>
      <c r="X25">
        <v>11168.06</v>
      </c>
      <c r="Y25" s="6">
        <f t="shared" si="1"/>
        <v>8.408611293926703E-2</v>
      </c>
      <c r="Z25" s="4">
        <v>43830</v>
      </c>
      <c r="AA25">
        <v>601.23</v>
      </c>
      <c r="AB25" s="6">
        <f t="shared" si="2"/>
        <v>6.4783494199946945E-2</v>
      </c>
      <c r="AC25" s="4">
        <v>43830</v>
      </c>
      <c r="AD25">
        <v>183.291</v>
      </c>
      <c r="AE25" s="6">
        <f t="shared" si="3"/>
        <v>7.2151578762267316E-3</v>
      </c>
      <c r="AF25" s="4">
        <v>43830</v>
      </c>
      <c r="AG25">
        <v>153.67599999999999</v>
      </c>
      <c r="AH25" s="6">
        <f t="shared" si="4"/>
        <v>1.5576425503625324E-3</v>
      </c>
      <c r="AI25" s="4">
        <v>43830</v>
      </c>
      <c r="AJ25">
        <v>1375.78</v>
      </c>
      <c r="AK25" s="6">
        <f t="shared" si="5"/>
        <v>3.3694098427607942E-3</v>
      </c>
      <c r="AL25" s="4">
        <v>43799</v>
      </c>
      <c r="AM25">
        <v>183.77109999999999</v>
      </c>
      <c r="AN25" s="6">
        <f t="shared" si="6"/>
        <v>2.5230676574911227E-3</v>
      </c>
      <c r="AO25" s="4">
        <v>43830</v>
      </c>
      <c r="AP25">
        <v>27890.32</v>
      </c>
      <c r="AQ25" s="6">
        <f t="shared" si="7"/>
        <v>0.3120935626295202</v>
      </c>
      <c r="AR25" s="4">
        <v>43830</v>
      </c>
      <c r="AS25">
        <v>132.68</v>
      </c>
      <c r="AT25" s="6">
        <f t="shared" si="8"/>
        <v>6.7455289056157861E-3</v>
      </c>
      <c r="AU25" s="4"/>
      <c r="AW25" s="6"/>
    </row>
    <row r="26" spans="19:49" x14ac:dyDescent="0.35">
      <c r="S26" s="3"/>
      <c r="T26" s="4">
        <v>43798</v>
      </c>
      <c r="U26">
        <v>3009.4319999999998</v>
      </c>
      <c r="V26" s="6">
        <f t="shared" si="0"/>
        <v>-1.931914868656846E-2</v>
      </c>
      <c r="W26" s="4">
        <v>43798</v>
      </c>
      <c r="X26">
        <v>10301.82</v>
      </c>
      <c r="Y26" s="6">
        <f t="shared" si="1"/>
        <v>-2.1970447839411242E-2</v>
      </c>
      <c r="Z26" s="4">
        <v>43798</v>
      </c>
      <c r="AA26">
        <v>564.65</v>
      </c>
      <c r="AB26" s="6">
        <f t="shared" si="2"/>
        <v>6.7129060911307201E-2</v>
      </c>
      <c r="AC26" s="4">
        <v>43798</v>
      </c>
      <c r="AD26">
        <v>181.97800000000001</v>
      </c>
      <c r="AE26" s="6">
        <f t="shared" si="3"/>
        <v>1.1955868941432956E-2</v>
      </c>
      <c r="AF26" s="4">
        <v>43798</v>
      </c>
      <c r="AG26">
        <v>153.43700000000001</v>
      </c>
      <c r="AH26" s="6">
        <f t="shared" si="4"/>
        <v>8.4797171688196806E-4</v>
      </c>
      <c r="AI26" s="4">
        <v>43798</v>
      </c>
      <c r="AJ26">
        <v>1371.16</v>
      </c>
      <c r="AK26" s="6">
        <f t="shared" si="5"/>
        <v>3.8729893767343827E-3</v>
      </c>
      <c r="AL26" s="4">
        <v>43769</v>
      </c>
      <c r="AM26">
        <v>183.30860000000001</v>
      </c>
      <c r="AN26" s="6">
        <f t="shared" si="6"/>
        <v>1.722542999758617E-2</v>
      </c>
      <c r="AO26" s="4">
        <v>43798</v>
      </c>
      <c r="AP26">
        <v>21256.35</v>
      </c>
      <c r="AQ26" s="6">
        <f t="shared" si="7"/>
        <v>-2.7698873382460028E-2</v>
      </c>
      <c r="AR26" s="4">
        <v>43798</v>
      </c>
      <c r="AS26">
        <v>131.791</v>
      </c>
      <c r="AT26" s="6">
        <f t="shared" si="8"/>
        <v>8.1853718989297296E-3</v>
      </c>
      <c r="AU26" s="4"/>
      <c r="AW26" s="6"/>
    </row>
    <row r="27" spans="19:49" x14ac:dyDescent="0.35">
      <c r="S27" s="3"/>
      <c r="T27" s="4">
        <v>43769</v>
      </c>
      <c r="U27">
        <v>3068.7170000000001</v>
      </c>
      <c r="V27" s="6">
        <f t="shared" si="0"/>
        <v>8.3342287273280597E-3</v>
      </c>
      <c r="W27" s="4">
        <v>43769</v>
      </c>
      <c r="X27">
        <v>10533.24</v>
      </c>
      <c r="Y27" s="6">
        <f t="shared" si="1"/>
        <v>3.2572392625407239E-2</v>
      </c>
      <c r="Z27" s="4">
        <v>43769</v>
      </c>
      <c r="AA27">
        <v>529.13</v>
      </c>
      <c r="AB27" s="6">
        <f t="shared" si="2"/>
        <v>5.1467519821950157E-2</v>
      </c>
      <c r="AC27" s="4">
        <v>43769</v>
      </c>
      <c r="AD27">
        <v>179.828</v>
      </c>
      <c r="AE27" s="6">
        <f t="shared" si="3"/>
        <v>-1.1423482457972815E-2</v>
      </c>
      <c r="AF27" s="4">
        <v>43769</v>
      </c>
      <c r="AG27">
        <v>153.30699999999999</v>
      </c>
      <c r="AH27" s="6">
        <f t="shared" si="4"/>
        <v>8.9443102435203016E-4</v>
      </c>
      <c r="AI27" s="4">
        <v>43769</v>
      </c>
      <c r="AJ27">
        <v>1365.87</v>
      </c>
      <c r="AK27" s="6">
        <f t="shared" si="5"/>
        <v>1.0079571673667308E-2</v>
      </c>
      <c r="AL27" s="4">
        <v>43738</v>
      </c>
      <c r="AM27">
        <v>180.2045</v>
      </c>
      <c r="AN27" s="6">
        <f t="shared" si="6"/>
        <v>3.8716613883944479E-3</v>
      </c>
      <c r="AO27" s="4">
        <v>43769</v>
      </c>
      <c r="AP27">
        <v>21861.9</v>
      </c>
      <c r="AQ27" s="6">
        <f t="shared" si="7"/>
        <v>-15.629509425376581</v>
      </c>
      <c r="AR27" s="4">
        <v>43769</v>
      </c>
      <c r="AS27">
        <v>130.721</v>
      </c>
      <c r="AT27" s="6">
        <f t="shared" si="8"/>
        <v>-1.4132278123233639E-3</v>
      </c>
      <c r="AU27" s="4"/>
      <c r="AW27" s="6"/>
    </row>
    <row r="28" spans="19:49" x14ac:dyDescent="0.35">
      <c r="S28" s="3"/>
      <c r="T28" s="4">
        <v>43738</v>
      </c>
      <c r="U28">
        <v>3043.3530000000001</v>
      </c>
      <c r="V28" s="6">
        <f t="shared" si="0"/>
        <v>6.4959911843427767E-3</v>
      </c>
      <c r="W28" s="4">
        <v>43738</v>
      </c>
      <c r="X28">
        <v>10200.969999999999</v>
      </c>
      <c r="Y28" s="6">
        <f t="shared" si="1"/>
        <v>1.1679823865439405E-2</v>
      </c>
      <c r="Z28" s="4">
        <v>43738</v>
      </c>
      <c r="AA28">
        <v>503.23</v>
      </c>
      <c r="AB28" s="6">
        <f t="shared" si="2"/>
        <v>-3.0870854677810679E-2</v>
      </c>
      <c r="AC28" s="4">
        <v>43738</v>
      </c>
      <c r="AD28">
        <v>181.90600000000001</v>
      </c>
      <c r="AE28" s="6">
        <f t="shared" si="3"/>
        <v>6.5737779302560712E-3</v>
      </c>
      <c r="AF28" s="4">
        <v>43738</v>
      </c>
      <c r="AG28">
        <v>153.16999999999999</v>
      </c>
      <c r="AH28" s="6">
        <f t="shared" si="4"/>
        <v>8.3637171495397279E-4</v>
      </c>
      <c r="AI28" s="4">
        <v>43738</v>
      </c>
      <c r="AJ28">
        <v>1352.24</v>
      </c>
      <c r="AK28" s="6">
        <f t="shared" si="5"/>
        <v>3.123075895937061E-3</v>
      </c>
      <c r="AL28" s="4">
        <v>43708</v>
      </c>
      <c r="AM28">
        <v>179.5095</v>
      </c>
      <c r="AN28" s="6">
        <f t="shared" si="6"/>
        <v>-9.9730969601440275E-3</v>
      </c>
      <c r="AO28" s="4">
        <v>43738</v>
      </c>
      <c r="AP28">
        <v>-1494.37</v>
      </c>
      <c r="AQ28" s="6">
        <f t="shared" si="7"/>
        <v>-0.94058870208516221</v>
      </c>
      <c r="AR28" s="4">
        <v>43738</v>
      </c>
      <c r="AS28">
        <v>130.90600000000001</v>
      </c>
      <c r="AT28" s="6">
        <f t="shared" si="8"/>
        <v>8.2570069878747457E-4</v>
      </c>
      <c r="AU28" s="4"/>
      <c r="AW28" s="6"/>
    </row>
    <row r="29" spans="19:49" x14ac:dyDescent="0.35">
      <c r="S29" s="3"/>
      <c r="T29" s="4">
        <v>43707</v>
      </c>
      <c r="U29">
        <v>3023.7109999999998</v>
      </c>
      <c r="V29" s="6">
        <f t="shared" si="0"/>
        <v>-1.5633520231087918E-2</v>
      </c>
      <c r="W29" s="4">
        <v>43707</v>
      </c>
      <c r="X29">
        <v>10083.200000000001</v>
      </c>
      <c r="Y29" s="6">
        <f t="shared" si="1"/>
        <v>-5.5465368218815078E-2</v>
      </c>
      <c r="Z29" s="4">
        <v>43707</v>
      </c>
      <c r="AA29">
        <v>519.26</v>
      </c>
      <c r="AB29" s="6">
        <f t="shared" si="2"/>
        <v>-9.3482905982905547E-3</v>
      </c>
      <c r="AC29" s="4">
        <v>43707</v>
      </c>
      <c r="AD29">
        <v>180.71799999999999</v>
      </c>
      <c r="AE29" s="6">
        <f t="shared" si="3"/>
        <v>8.3303110615148279E-3</v>
      </c>
      <c r="AF29" s="4">
        <v>43707</v>
      </c>
      <c r="AG29">
        <v>153.042</v>
      </c>
      <c r="AH29" s="6">
        <f t="shared" si="4"/>
        <v>1.1513351562805836E-3</v>
      </c>
      <c r="AI29" s="4">
        <v>43707</v>
      </c>
      <c r="AJ29">
        <v>1348.03</v>
      </c>
      <c r="AK29" s="6">
        <f t="shared" si="5"/>
        <v>-4.2694321950642799E-3</v>
      </c>
      <c r="AL29" s="4">
        <v>43677</v>
      </c>
      <c r="AM29">
        <v>181.31780000000001</v>
      </c>
      <c r="AN29" s="6">
        <f t="shared" si="6"/>
        <v>-1.0588948267312298E-3</v>
      </c>
      <c r="AO29" s="4">
        <v>43707</v>
      </c>
      <c r="AP29">
        <v>-25152.959999999999</v>
      </c>
      <c r="AQ29" s="6">
        <f t="shared" si="7"/>
        <v>-0.11942268933422534</v>
      </c>
      <c r="AR29" s="4">
        <v>43707</v>
      </c>
      <c r="AS29">
        <v>130.798</v>
      </c>
      <c r="AT29" s="6">
        <f t="shared" si="8"/>
        <v>6.9130100076981995E-3</v>
      </c>
      <c r="AU29" s="4"/>
      <c r="AW29" s="6"/>
    </row>
    <row r="30" spans="19:49" x14ac:dyDescent="0.35">
      <c r="S30" s="3"/>
      <c r="T30" s="4">
        <v>43677</v>
      </c>
      <c r="U30">
        <v>3071.7330000000002</v>
      </c>
      <c r="V30" s="6">
        <f t="shared" si="0"/>
        <v>-1.5467352309670064E-2</v>
      </c>
      <c r="W30" s="4">
        <v>43677</v>
      </c>
      <c r="X30">
        <v>10675.31</v>
      </c>
      <c r="Y30" s="6">
        <f t="shared" si="1"/>
        <v>-1.8980228545697732E-2</v>
      </c>
      <c r="Z30" s="4">
        <v>43677</v>
      </c>
      <c r="AA30">
        <v>524.16</v>
      </c>
      <c r="AB30" s="6">
        <f t="shared" si="2"/>
        <v>-1.4088215931533922E-2</v>
      </c>
      <c r="AC30" s="4">
        <v>43677</v>
      </c>
      <c r="AD30">
        <v>179.22499999999999</v>
      </c>
      <c r="AE30" s="6">
        <f t="shared" si="3"/>
        <v>6.1980339207616452E-3</v>
      </c>
      <c r="AF30" s="4">
        <v>43677</v>
      </c>
      <c r="AG30">
        <v>152.86600000000001</v>
      </c>
      <c r="AH30" s="6">
        <f t="shared" si="4"/>
        <v>1.2772563224189375E-3</v>
      </c>
      <c r="AI30" s="4">
        <v>43677</v>
      </c>
      <c r="AJ30">
        <v>1353.81</v>
      </c>
      <c r="AK30" s="6">
        <f t="shared" si="5"/>
        <v>7.8990470518164827E-3</v>
      </c>
      <c r="AL30" s="4">
        <v>43646</v>
      </c>
      <c r="AM30">
        <v>181.51</v>
      </c>
      <c r="AN30" s="6">
        <f t="shared" si="6"/>
        <v>2.2406652092776331E-2</v>
      </c>
      <c r="AO30" s="4">
        <v>43677</v>
      </c>
      <c r="AP30">
        <v>-28564.17</v>
      </c>
      <c r="AQ30" s="6">
        <f t="shared" si="7"/>
        <v>6.8093682334157171</v>
      </c>
      <c r="AR30" s="4">
        <v>43677</v>
      </c>
      <c r="AS30">
        <v>129.9</v>
      </c>
      <c r="AT30" s="6">
        <f t="shared" si="8"/>
        <v>6.7270134540268686E-3</v>
      </c>
      <c r="AU30" s="4"/>
      <c r="AW30" s="6"/>
    </row>
    <row r="31" spans="19:49" x14ac:dyDescent="0.35">
      <c r="S31" s="3"/>
      <c r="T31" s="4">
        <v>43644</v>
      </c>
      <c r="U31">
        <v>3119.991</v>
      </c>
      <c r="V31" s="6">
        <f t="shared" si="0"/>
        <v>2.7653511126686948E-2</v>
      </c>
      <c r="W31" s="4">
        <v>43644</v>
      </c>
      <c r="X31">
        <v>10881.85</v>
      </c>
      <c r="Y31" s="6">
        <f t="shared" si="1"/>
        <v>4.7624136314318555E-2</v>
      </c>
      <c r="Z31" s="4">
        <v>43644</v>
      </c>
      <c r="AA31">
        <v>531.65</v>
      </c>
      <c r="AB31" s="6">
        <f t="shared" si="2"/>
        <v>9.1437252365995286E-2</v>
      </c>
      <c r="AC31" s="4">
        <v>43644</v>
      </c>
      <c r="AD31">
        <v>178.12100000000001</v>
      </c>
      <c r="AE31" s="6">
        <f t="shared" si="3"/>
        <v>1.0426416614194349E-2</v>
      </c>
      <c r="AF31" s="4">
        <v>43644</v>
      </c>
      <c r="AG31">
        <v>152.67099999999999</v>
      </c>
      <c r="AH31" s="6">
        <f t="shared" si="4"/>
        <v>1.6073373309015821E-3</v>
      </c>
      <c r="AI31" s="4">
        <v>43644</v>
      </c>
      <c r="AJ31">
        <v>1343.2</v>
      </c>
      <c r="AK31" s="6">
        <f t="shared" si="5"/>
        <v>1.1407703023229616E-2</v>
      </c>
      <c r="AL31" s="4">
        <v>43616</v>
      </c>
      <c r="AM31">
        <v>177.53210000000001</v>
      </c>
      <c r="AN31" s="6">
        <f t="shared" si="6"/>
        <v>-2.2586017524203764E-2</v>
      </c>
      <c r="AO31" s="4">
        <v>43644</v>
      </c>
      <c r="AP31">
        <v>-3657.68</v>
      </c>
      <c r="AQ31" s="6">
        <f t="shared" si="7"/>
        <v>-1.5552809439083783</v>
      </c>
      <c r="AR31" s="4">
        <v>43644</v>
      </c>
      <c r="AS31">
        <v>129.03200000000001</v>
      </c>
      <c r="AT31" s="6">
        <f t="shared" si="8"/>
        <v>4.0619407050036561E-3</v>
      </c>
      <c r="AU31" s="4"/>
      <c r="AW31" s="6"/>
    </row>
    <row r="32" spans="19:49" x14ac:dyDescent="0.35">
      <c r="S32" s="3"/>
      <c r="T32" s="4">
        <v>43616</v>
      </c>
      <c r="U32">
        <v>3036.0340000000001</v>
      </c>
      <c r="V32" s="6">
        <f t="shared" si="0"/>
        <v>-5.8307366770284759E-2</v>
      </c>
      <c r="W32" s="4">
        <v>43616</v>
      </c>
      <c r="X32">
        <v>10387.17</v>
      </c>
      <c r="Y32" s="6">
        <f t="shared" si="1"/>
        <v>-0.10007407567848556</v>
      </c>
      <c r="Z32" s="4">
        <v>43616</v>
      </c>
      <c r="AA32">
        <v>487.11</v>
      </c>
      <c r="AB32" s="6">
        <f t="shared" si="2"/>
        <v>-0.17408186103292747</v>
      </c>
      <c r="AC32" s="4">
        <v>43616</v>
      </c>
      <c r="AD32">
        <v>176.28299999999999</v>
      </c>
      <c r="AE32" s="6">
        <f t="shared" si="3"/>
        <v>1.4923053007927782E-2</v>
      </c>
      <c r="AF32" s="4">
        <v>43616</v>
      </c>
      <c r="AG32">
        <v>152.42599999999999</v>
      </c>
      <c r="AH32" s="6">
        <f t="shared" si="4"/>
        <v>1.3993548514252651E-3</v>
      </c>
      <c r="AI32" s="4">
        <v>43616</v>
      </c>
      <c r="AJ32">
        <v>1328.05</v>
      </c>
      <c r="AK32" s="6">
        <f t="shared" si="5"/>
        <v>3.6046792817846425E-3</v>
      </c>
      <c r="AL32" s="4">
        <v>43585</v>
      </c>
      <c r="AM32">
        <v>181.6345</v>
      </c>
      <c r="AN32" s="6">
        <f t="shared" si="6"/>
        <v>9.06878308641949E-3</v>
      </c>
      <c r="AO32" s="4">
        <v>43616</v>
      </c>
      <c r="AP32">
        <v>6587.08</v>
      </c>
      <c r="AQ32" s="6">
        <f t="shared" si="7"/>
        <v>-1.8706803569917945</v>
      </c>
      <c r="AR32" s="4">
        <v>43616</v>
      </c>
      <c r="AS32">
        <v>128.51</v>
      </c>
      <c r="AT32" s="6">
        <f t="shared" si="8"/>
        <v>8.5623023253988337E-3</v>
      </c>
      <c r="AU32" s="4"/>
      <c r="AW32" s="6"/>
    </row>
    <row r="33" spans="19:49" x14ac:dyDescent="0.35">
      <c r="S33" s="3"/>
      <c r="T33" s="4">
        <v>43585</v>
      </c>
      <c r="U33">
        <v>3224.018</v>
      </c>
      <c r="V33" s="6">
        <f t="shared" si="0"/>
        <v>-4.0723452142761582E-3</v>
      </c>
      <c r="W33" s="4">
        <v>43585</v>
      </c>
      <c r="X33">
        <v>11542.25</v>
      </c>
      <c r="Y33" s="6">
        <f t="shared" si="1"/>
        <v>1.4291338375095055E-2</v>
      </c>
      <c r="Z33" s="4">
        <v>43585</v>
      </c>
      <c r="AA33">
        <v>589.78</v>
      </c>
      <c r="AB33" s="6">
        <f t="shared" si="2"/>
        <v>1.0537498072408851E-2</v>
      </c>
      <c r="AC33" s="4">
        <v>43585</v>
      </c>
      <c r="AD33">
        <v>173.691</v>
      </c>
      <c r="AE33" s="6">
        <f t="shared" si="3"/>
        <v>-1.3304323621139131E-2</v>
      </c>
      <c r="AF33" s="4">
        <v>43585</v>
      </c>
      <c r="AG33">
        <v>152.21299999999999</v>
      </c>
      <c r="AH33" s="6">
        <f t="shared" si="4"/>
        <v>2.2342110278022469E-4</v>
      </c>
      <c r="AI33" s="4">
        <v>43585</v>
      </c>
      <c r="AJ33">
        <v>1323.28</v>
      </c>
      <c r="AK33" s="6">
        <f t="shared" si="5"/>
        <v>3.8308944569611938E-3</v>
      </c>
      <c r="AL33" s="4">
        <v>43555</v>
      </c>
      <c r="AM33">
        <v>180.00210000000001</v>
      </c>
      <c r="AN33" s="6">
        <f t="shared" si="6"/>
        <v>-6.434670604824733E-4</v>
      </c>
      <c r="AO33" s="4">
        <v>43585</v>
      </c>
      <c r="AP33">
        <v>-7565.44</v>
      </c>
      <c r="AQ33" s="6">
        <f t="shared" si="7"/>
        <v>0.2017199559686188</v>
      </c>
      <c r="AR33" s="4">
        <v>43585</v>
      </c>
      <c r="AS33">
        <v>127.419</v>
      </c>
      <c r="AT33" s="6">
        <f t="shared" si="8"/>
        <v>-8.8521045139509404E-3</v>
      </c>
      <c r="AU33" s="4"/>
      <c r="AW33" s="6"/>
    </row>
    <row r="34" spans="19:49" x14ac:dyDescent="0.35">
      <c r="S34" s="3"/>
      <c r="T34" s="4">
        <v>43553</v>
      </c>
      <c r="U34">
        <v>3237.201</v>
      </c>
      <c r="V34" s="6">
        <f t="shared" si="0"/>
        <v>5.1003114827866243E-2</v>
      </c>
      <c r="W34" s="4">
        <v>43553</v>
      </c>
      <c r="X34">
        <v>11379.62</v>
      </c>
      <c r="Y34" s="6">
        <f t="shared" si="1"/>
        <v>1.0706007064029376E-3</v>
      </c>
      <c r="Z34" s="4">
        <v>43553</v>
      </c>
      <c r="AA34">
        <v>583.63</v>
      </c>
      <c r="AB34" s="6">
        <f t="shared" si="2"/>
        <v>9.4785090374470606E-3</v>
      </c>
      <c r="AC34" s="4">
        <v>43553</v>
      </c>
      <c r="AD34">
        <v>176.03299999999999</v>
      </c>
      <c r="AE34" s="6">
        <f t="shared" si="3"/>
        <v>1.1260556771972535E-3</v>
      </c>
      <c r="AF34" s="4">
        <v>43553</v>
      </c>
      <c r="AG34">
        <v>152.179</v>
      </c>
      <c r="AH34" s="6">
        <f t="shared" si="4"/>
        <v>5.8517982773356985E-4</v>
      </c>
      <c r="AI34" s="4">
        <v>43553</v>
      </c>
      <c r="AJ34">
        <v>1318.23</v>
      </c>
      <c r="AK34" s="6">
        <f t="shared" si="5"/>
        <v>2.8477136370374415E-2</v>
      </c>
      <c r="AL34" s="4">
        <v>43524</v>
      </c>
      <c r="AM34">
        <v>180.11799999999999</v>
      </c>
      <c r="AN34" s="6">
        <f t="shared" si="6"/>
        <v>5.8356089416047507E-3</v>
      </c>
      <c r="AO34" s="4">
        <v>43553</v>
      </c>
      <c r="AP34">
        <v>-6295.51</v>
      </c>
      <c r="AQ34" s="6">
        <f t="shared" si="7"/>
        <v>-0.36196504926001039</v>
      </c>
      <c r="AR34" s="4">
        <v>43553</v>
      </c>
      <c r="AS34">
        <v>128.55699999999999</v>
      </c>
      <c r="AT34" s="6">
        <f t="shared" si="8"/>
        <v>2.9098795481494605E-3</v>
      </c>
      <c r="AU34" s="4"/>
      <c r="AW34" s="6"/>
    </row>
    <row r="35" spans="19:49" x14ac:dyDescent="0.35">
      <c r="S35" s="3"/>
      <c r="T35" s="4">
        <v>43524</v>
      </c>
      <c r="U35">
        <v>3080.1060000000002</v>
      </c>
      <c r="V35" s="6">
        <f t="shared" si="0"/>
        <v>0.13800453338801486</v>
      </c>
      <c r="W35" s="4">
        <v>43524</v>
      </c>
      <c r="X35">
        <v>11367.45</v>
      </c>
      <c r="Y35" s="6">
        <f t="shared" si="1"/>
        <v>3.0058727424465911E-2</v>
      </c>
      <c r="Z35" s="4">
        <v>43524</v>
      </c>
      <c r="AA35">
        <v>578.15</v>
      </c>
      <c r="AB35" s="6">
        <f t="shared" si="2"/>
        <v>5.4941245164586552E-2</v>
      </c>
      <c r="AC35" s="4">
        <v>43524</v>
      </c>
      <c r="AD35">
        <v>175.83500000000001</v>
      </c>
      <c r="AE35" s="6">
        <f t="shared" si="3"/>
        <v>-6.0652994776945034E-3</v>
      </c>
      <c r="AF35" s="4">
        <v>43524</v>
      </c>
      <c r="AG35">
        <v>152.09</v>
      </c>
      <c r="AH35" s="6">
        <f t="shared" si="4"/>
        <v>1.2112753939936374E-3</v>
      </c>
      <c r="AI35" s="4">
        <v>43524</v>
      </c>
      <c r="AJ35">
        <v>1281.73</v>
      </c>
      <c r="AK35" s="6">
        <f t="shared" si="5"/>
        <v>2.0404426399172129E-2</v>
      </c>
      <c r="AL35" s="4">
        <v>43496</v>
      </c>
      <c r="AM35">
        <v>179.07300000000001</v>
      </c>
      <c r="AN35" s="6">
        <f t="shared" si="6"/>
        <v>3.3475575480485638E-2</v>
      </c>
      <c r="AO35" s="4">
        <v>43524</v>
      </c>
      <c r="AP35">
        <v>-9867.0300000000007</v>
      </c>
      <c r="AQ35" s="6">
        <f t="shared" si="7"/>
        <v>-0.14727685978982299</v>
      </c>
      <c r="AR35" s="4">
        <v>43524</v>
      </c>
      <c r="AS35">
        <v>128.184</v>
      </c>
      <c r="AT35" s="6">
        <f t="shared" si="8"/>
        <v>-1.5600137281216055E-4</v>
      </c>
      <c r="AU35" s="4"/>
      <c r="AW35" s="6"/>
    </row>
    <row r="36" spans="19:49" x14ac:dyDescent="0.35">
      <c r="S36" s="3"/>
      <c r="T36" s="4">
        <v>43496</v>
      </c>
      <c r="U36">
        <v>2706.585</v>
      </c>
      <c r="V36" s="6">
        <f t="shared" si="0"/>
        <v>3.6457338090458723E-2</v>
      </c>
      <c r="W36" s="4">
        <v>43496</v>
      </c>
      <c r="X36">
        <v>11035.73</v>
      </c>
      <c r="Y36" s="6">
        <f t="shared" si="1"/>
        <v>8.9975554951974082E-2</v>
      </c>
      <c r="Z36" s="4">
        <v>43496</v>
      </c>
      <c r="AA36">
        <v>548.04</v>
      </c>
      <c r="AB36" s="6">
        <f t="shared" si="2"/>
        <v>0.16149542217700913</v>
      </c>
      <c r="AC36" s="4">
        <v>43496</v>
      </c>
      <c r="AD36">
        <v>176.90799999999999</v>
      </c>
      <c r="AE36" s="6">
        <f t="shared" si="3"/>
        <v>1.2859122190287417E-2</v>
      </c>
      <c r="AF36" s="4">
        <v>43496</v>
      </c>
      <c r="AG36">
        <v>151.90600000000001</v>
      </c>
      <c r="AH36" s="6">
        <f t="shared" si="4"/>
        <v>2.0845702223101954E-3</v>
      </c>
      <c r="AI36" s="4">
        <v>43496</v>
      </c>
      <c r="AJ36">
        <v>1256.0999999999999</v>
      </c>
      <c r="AK36" s="6">
        <f t="shared" si="5"/>
        <v>3.0460142579390701E-2</v>
      </c>
      <c r="AL36" s="4">
        <v>43465</v>
      </c>
      <c r="AM36">
        <v>173.27260000000001</v>
      </c>
      <c r="AN36" s="6">
        <f t="shared" si="6"/>
        <v>-2.2558053607037748E-2</v>
      </c>
      <c r="AO36" s="4">
        <v>43496</v>
      </c>
      <c r="AP36">
        <v>-11571.2</v>
      </c>
      <c r="AQ36" s="6">
        <f t="shared" si="7"/>
        <v>-0.12404029148189133</v>
      </c>
      <c r="AR36" s="4">
        <v>43496</v>
      </c>
      <c r="AS36">
        <v>128.20400000000001</v>
      </c>
      <c r="AT36" s="6">
        <f t="shared" si="8"/>
        <v>8.344934443893939E-3</v>
      </c>
      <c r="AU36" s="4"/>
      <c r="AW36" s="6"/>
    </row>
    <row r="37" spans="19:49" x14ac:dyDescent="0.35">
      <c r="S37" s="3"/>
      <c r="T37" s="4">
        <v>43465</v>
      </c>
      <c r="U37">
        <v>2611.3809999999999</v>
      </c>
      <c r="V37" s="6">
        <f t="shared" si="0"/>
        <v>-3.6451218927226046E-2</v>
      </c>
      <c r="W37" s="4">
        <v>43465</v>
      </c>
      <c r="X37">
        <v>10124.75</v>
      </c>
      <c r="Y37" s="6">
        <f t="shared" si="1"/>
        <v>-4.6789885649620479E-2</v>
      </c>
      <c r="Z37" s="4">
        <v>43465</v>
      </c>
      <c r="AA37">
        <v>471.84</v>
      </c>
      <c r="AB37" s="6">
        <f t="shared" si="2"/>
        <v>-0.10906344410876141</v>
      </c>
      <c r="AC37" s="4">
        <v>43465</v>
      </c>
      <c r="AD37">
        <v>174.66200000000001</v>
      </c>
      <c r="AE37" s="6">
        <f t="shared" si="3"/>
        <v>1.8170159433384937E-2</v>
      </c>
      <c r="AF37" s="4">
        <v>43465</v>
      </c>
      <c r="AG37">
        <v>151.59</v>
      </c>
      <c r="AH37" s="6">
        <f t="shared" si="4"/>
        <v>1.6121998599236173E-3</v>
      </c>
      <c r="AI37" s="4">
        <v>43465</v>
      </c>
      <c r="AJ37">
        <v>1218.97</v>
      </c>
      <c r="AK37" s="6">
        <f t="shared" si="5"/>
        <v>1.5063953101059154E-2</v>
      </c>
      <c r="AL37" s="4">
        <v>43434</v>
      </c>
      <c r="AM37">
        <v>177.2715</v>
      </c>
      <c r="AN37" s="6">
        <f t="shared" si="6"/>
        <v>-2.6740284494573417E-3</v>
      </c>
      <c r="AO37" s="4">
        <v>43465</v>
      </c>
      <c r="AP37">
        <v>-13209.74</v>
      </c>
      <c r="AQ37" s="6">
        <f t="shared" si="7"/>
        <v>0.14663801027914805</v>
      </c>
      <c r="AR37" s="4">
        <v>43465</v>
      </c>
      <c r="AS37">
        <v>127.143</v>
      </c>
      <c r="AT37" s="6">
        <f t="shared" si="8"/>
        <v>8.8952722540508403E-3</v>
      </c>
      <c r="AU37" s="4"/>
      <c r="AW37" s="6"/>
    </row>
    <row r="38" spans="19:49" x14ac:dyDescent="0.35">
      <c r="S38" s="3"/>
      <c r="T38" s="4">
        <v>43434</v>
      </c>
      <c r="U38">
        <v>2710.17</v>
      </c>
      <c r="V38" s="6">
        <f t="shared" si="0"/>
        <v>-5.6866752027941751E-3</v>
      </c>
      <c r="W38" s="4">
        <v>43434</v>
      </c>
      <c r="X38">
        <v>10621.74</v>
      </c>
      <c r="Y38" s="6">
        <f t="shared" si="1"/>
        <v>4.7650422197081918E-2</v>
      </c>
      <c r="Z38" s="4">
        <v>43434</v>
      </c>
      <c r="AA38">
        <v>529.6</v>
      </c>
      <c r="AB38" s="6">
        <f t="shared" si="2"/>
        <v>6.1961098857028343E-2</v>
      </c>
      <c r="AC38" s="4">
        <v>43434</v>
      </c>
      <c r="AD38">
        <v>171.54499999999999</v>
      </c>
      <c r="AE38" s="6">
        <f t="shared" si="3"/>
        <v>2.2610758739090905E-2</v>
      </c>
      <c r="AF38" s="4">
        <v>43434</v>
      </c>
      <c r="AG38">
        <v>151.346</v>
      </c>
      <c r="AH38" s="6">
        <f t="shared" si="4"/>
        <v>1.4226068774771782E-3</v>
      </c>
      <c r="AI38" s="4">
        <v>43434</v>
      </c>
      <c r="AJ38">
        <v>1200.8800000000001</v>
      </c>
      <c r="AK38" s="6">
        <f t="shared" si="5"/>
        <v>7.2499395838377864E-4</v>
      </c>
      <c r="AL38" s="4">
        <v>43404</v>
      </c>
      <c r="AM38">
        <v>177.74680000000001</v>
      </c>
      <c r="AN38" s="6">
        <f t="shared" si="6"/>
        <v>-3.8461684104498142E-2</v>
      </c>
      <c r="AO38" s="4">
        <v>43434</v>
      </c>
      <c r="AP38">
        <v>-11520.41</v>
      </c>
      <c r="AQ38" s="6">
        <f t="shared" si="7"/>
        <v>1.3698695795276887</v>
      </c>
      <c r="AR38" s="4">
        <v>43434</v>
      </c>
      <c r="AS38">
        <v>126.02200000000001</v>
      </c>
      <c r="AT38" s="6">
        <f t="shared" si="8"/>
        <v>1.0820305920287501E-2</v>
      </c>
      <c r="AU38" s="4"/>
      <c r="AW38" s="6"/>
    </row>
    <row r="39" spans="19:49" x14ac:dyDescent="0.35">
      <c r="S39" s="3"/>
      <c r="T39" s="4">
        <v>43404</v>
      </c>
      <c r="U39">
        <v>2725.67</v>
      </c>
      <c r="V39" s="6">
        <f t="shared" si="0"/>
        <v>-7.7530650605769497E-2</v>
      </c>
      <c r="W39" s="4">
        <v>43404</v>
      </c>
      <c r="X39">
        <v>10138.629999999999</v>
      </c>
      <c r="Y39" s="6">
        <f t="shared" si="1"/>
        <v>-7.9801268303220277E-2</v>
      </c>
      <c r="Z39" s="4">
        <v>43404</v>
      </c>
      <c r="AA39">
        <v>498.7</v>
      </c>
      <c r="AB39" s="6">
        <f t="shared" si="2"/>
        <v>-0.12912126292260409</v>
      </c>
      <c r="AC39" s="4">
        <v>43404</v>
      </c>
      <c r="AD39">
        <v>167.75200000000001</v>
      </c>
      <c r="AE39" s="6">
        <f t="shared" si="3"/>
        <v>1.7153459493218094E-2</v>
      </c>
      <c r="AF39" s="4">
        <v>43404</v>
      </c>
      <c r="AG39">
        <v>151.131</v>
      </c>
      <c r="AH39" s="6">
        <f t="shared" si="4"/>
        <v>1.5640014579673945E-3</v>
      </c>
      <c r="AI39" s="4">
        <v>43404</v>
      </c>
      <c r="AJ39">
        <v>1200.01</v>
      </c>
      <c r="AK39" s="6">
        <f t="shared" si="5"/>
        <v>-1.7753949414749982E-2</v>
      </c>
      <c r="AL39" s="4">
        <v>43373</v>
      </c>
      <c r="AM39">
        <v>184.85669999999999</v>
      </c>
      <c r="AN39" s="6">
        <f t="shared" si="6"/>
        <v>-9.9275617648911241E-4</v>
      </c>
      <c r="AO39" s="4">
        <v>43404</v>
      </c>
      <c r="AP39">
        <v>-4861.2</v>
      </c>
      <c r="AQ39" s="6">
        <f t="shared" si="7"/>
        <v>-0.63286788545586792</v>
      </c>
      <c r="AR39" s="4">
        <v>43404</v>
      </c>
      <c r="AS39">
        <v>124.673</v>
      </c>
      <c r="AT39" s="6">
        <f t="shared" si="8"/>
        <v>9.7841493540679406E-3</v>
      </c>
      <c r="AU39" s="4"/>
      <c r="AW39" s="6"/>
    </row>
    <row r="40" spans="19:49" x14ac:dyDescent="0.35">
      <c r="S40" s="3"/>
      <c r="T40" s="4">
        <v>43371</v>
      </c>
      <c r="U40">
        <v>2954.7539999999999</v>
      </c>
      <c r="V40" s="6">
        <f t="shared" si="0"/>
        <v>3.5337558656492969E-2</v>
      </c>
      <c r="W40" s="4">
        <v>43371</v>
      </c>
      <c r="X40">
        <v>11017.87</v>
      </c>
      <c r="Y40" s="6">
        <f t="shared" si="1"/>
        <v>1.3083440147560027E-2</v>
      </c>
      <c r="Z40" s="4">
        <v>43371</v>
      </c>
      <c r="AA40">
        <v>572.64</v>
      </c>
      <c r="AB40" s="6">
        <f t="shared" si="2"/>
        <v>-2.3431904225928595E-2</v>
      </c>
      <c r="AC40" s="4">
        <v>43371</v>
      </c>
      <c r="AD40">
        <v>164.923</v>
      </c>
      <c r="AE40" s="6">
        <f t="shared" si="3"/>
        <v>4.7274698897939683E-3</v>
      </c>
      <c r="AF40" s="4">
        <v>43371</v>
      </c>
      <c r="AG40">
        <v>150.89500000000001</v>
      </c>
      <c r="AH40" s="6">
        <f t="shared" si="4"/>
        <v>8.2243932851824061E-4</v>
      </c>
      <c r="AI40" s="4">
        <v>43371</v>
      </c>
      <c r="AJ40">
        <v>1221.7</v>
      </c>
      <c r="AK40" s="6">
        <f t="shared" si="5"/>
        <v>2.6261797291752529E-3</v>
      </c>
      <c r="AL40" s="4">
        <v>43343</v>
      </c>
      <c r="AM40">
        <v>185.04040000000001</v>
      </c>
      <c r="AN40" s="6">
        <f t="shared" si="6"/>
        <v>-4.3894150423822069E-3</v>
      </c>
      <c r="AO40" s="4">
        <v>43371</v>
      </c>
      <c r="AP40">
        <v>-13241.01</v>
      </c>
      <c r="AQ40" s="6">
        <f t="shared" si="7"/>
        <v>-0.52855446026807684</v>
      </c>
      <c r="AR40" s="4">
        <v>43371</v>
      </c>
      <c r="AS40">
        <v>123.465</v>
      </c>
      <c r="AT40" s="6">
        <f t="shared" si="8"/>
        <v>1.5493940328049913E-3</v>
      </c>
      <c r="AU40" s="4"/>
      <c r="AW40" s="6"/>
    </row>
    <row r="41" spans="19:49" x14ac:dyDescent="0.35">
      <c r="S41" s="3"/>
      <c r="T41" s="4">
        <v>43343</v>
      </c>
      <c r="U41">
        <v>2853.904</v>
      </c>
      <c r="V41" s="6">
        <f t="shared" si="0"/>
        <v>-5.26444027292991E-2</v>
      </c>
      <c r="W41" s="4">
        <v>43343</v>
      </c>
      <c r="X41">
        <v>10875.58</v>
      </c>
      <c r="Y41" s="6">
        <f t="shared" si="1"/>
        <v>-1.3528675985715718E-2</v>
      </c>
      <c r="Z41" s="4">
        <v>43343</v>
      </c>
      <c r="AA41">
        <v>586.38</v>
      </c>
      <c r="AB41" s="6">
        <f t="shared" si="2"/>
        <v>-5.418004096972439E-2</v>
      </c>
      <c r="AC41" s="4">
        <v>43343</v>
      </c>
      <c r="AD41">
        <v>164.14699999999999</v>
      </c>
      <c r="AE41" s="6">
        <f t="shared" si="3"/>
        <v>8.1191463227391538E-3</v>
      </c>
      <c r="AF41" s="4">
        <v>43343</v>
      </c>
      <c r="AG41">
        <v>150.77099999999999</v>
      </c>
      <c r="AH41" s="6">
        <f t="shared" si="4"/>
        <v>1.4546468994101314E-3</v>
      </c>
      <c r="AI41" s="4">
        <v>43343</v>
      </c>
      <c r="AJ41">
        <v>1218.5</v>
      </c>
      <c r="AK41" s="6">
        <f t="shared" si="5"/>
        <v>6.8001355069530088E-3</v>
      </c>
      <c r="AL41" s="4">
        <v>43312</v>
      </c>
      <c r="AM41">
        <v>185.8562</v>
      </c>
      <c r="AN41" s="6">
        <f t="shared" si="6"/>
        <v>8.4449359142006464E-3</v>
      </c>
      <c r="AO41" s="4">
        <v>43343</v>
      </c>
      <c r="AP41">
        <v>-28085.98</v>
      </c>
      <c r="AQ41" s="6">
        <f t="shared" si="7"/>
        <v>0.69275350788849255</v>
      </c>
      <c r="AR41" s="4">
        <v>43343</v>
      </c>
      <c r="AS41">
        <v>123.274</v>
      </c>
      <c r="AT41" s="6">
        <f t="shared" si="8"/>
        <v>1.1694956549988262E-3</v>
      </c>
      <c r="AU41" s="4"/>
      <c r="AW41" s="6"/>
    </row>
    <row r="42" spans="19:49" x14ac:dyDescent="0.35">
      <c r="S42" s="3"/>
      <c r="T42" s="4">
        <v>43312</v>
      </c>
      <c r="U42">
        <v>3012.4949999999999</v>
      </c>
      <c r="V42" s="6">
        <f t="shared" si="0"/>
        <v>1.0228052025573484E-2</v>
      </c>
      <c r="W42" s="4">
        <v>43312</v>
      </c>
      <c r="X42">
        <v>11024.73</v>
      </c>
      <c r="Y42" s="6">
        <f t="shared" si="1"/>
        <v>-4.3592522351666605E-3</v>
      </c>
      <c r="Z42" s="4">
        <v>43312</v>
      </c>
      <c r="AA42">
        <v>619.97</v>
      </c>
      <c r="AB42" s="6">
        <f t="shared" si="2"/>
        <v>-7.4763063524589512E-3</v>
      </c>
      <c r="AC42" s="4">
        <v>43312</v>
      </c>
      <c r="AD42">
        <v>162.82499999999999</v>
      </c>
      <c r="AE42" s="6">
        <f t="shared" si="3"/>
        <v>1.8165332666333175E-2</v>
      </c>
      <c r="AF42" s="4">
        <v>43312</v>
      </c>
      <c r="AG42">
        <v>150.55199999999999</v>
      </c>
      <c r="AH42" s="6">
        <f t="shared" si="4"/>
        <v>3.94771939183772E-3</v>
      </c>
      <c r="AI42" s="4">
        <v>43312</v>
      </c>
      <c r="AJ42">
        <v>1210.27</v>
      </c>
      <c r="AK42" s="6">
        <f t="shared" si="5"/>
        <v>4.6068796068795687E-3</v>
      </c>
      <c r="AL42" s="4">
        <v>43281</v>
      </c>
      <c r="AM42">
        <v>184.2998</v>
      </c>
      <c r="AN42" s="6">
        <f t="shared" si="6"/>
        <v>-9.9706751169315495E-3</v>
      </c>
      <c r="AO42" s="4">
        <v>43312</v>
      </c>
      <c r="AP42">
        <v>-16591.89</v>
      </c>
      <c r="AQ42" s="6">
        <f t="shared" si="7"/>
        <v>-5.8213807090348485E-2</v>
      </c>
      <c r="AR42" s="4">
        <v>43312</v>
      </c>
      <c r="AS42">
        <v>123.13</v>
      </c>
      <c r="AT42" s="6">
        <f t="shared" si="8"/>
        <v>1.0562773405119637E-2</v>
      </c>
      <c r="AU42" s="4"/>
      <c r="AW42" s="6"/>
    </row>
    <row r="43" spans="19:49" x14ac:dyDescent="0.35">
      <c r="S43" s="3"/>
      <c r="T43" s="4">
        <v>43280</v>
      </c>
      <c r="U43">
        <v>2981.9949999999999</v>
      </c>
      <c r="V43" s="6">
        <f t="shared" si="0"/>
        <v>-8.0229307669364425E-2</v>
      </c>
      <c r="W43" s="4">
        <v>43280</v>
      </c>
      <c r="X43">
        <v>11073</v>
      </c>
      <c r="Y43" s="6">
        <f t="shared" si="1"/>
        <v>-7.5578337493634268E-2</v>
      </c>
      <c r="Z43" s="4">
        <v>43280</v>
      </c>
      <c r="AA43">
        <v>624.64</v>
      </c>
      <c r="AB43" s="6">
        <f t="shared" si="2"/>
        <v>-4.2374440424357618E-2</v>
      </c>
      <c r="AC43" s="4">
        <v>43280</v>
      </c>
      <c r="AD43">
        <v>159.91999999999999</v>
      </c>
      <c r="AE43" s="6">
        <f t="shared" si="3"/>
        <v>7.3891160147906629E-3</v>
      </c>
      <c r="AF43" s="4">
        <v>43280</v>
      </c>
      <c r="AG43">
        <v>149.96</v>
      </c>
      <c r="AH43" s="6">
        <f t="shared" si="4"/>
        <v>1.7769583283232433E-3</v>
      </c>
      <c r="AI43" s="4">
        <v>43280</v>
      </c>
      <c r="AJ43">
        <v>1204.72</v>
      </c>
      <c r="AK43" s="6">
        <f t="shared" si="5"/>
        <v>-7.1616353911703829E-3</v>
      </c>
      <c r="AL43" s="4">
        <v>43251</v>
      </c>
      <c r="AM43">
        <v>186.1559</v>
      </c>
      <c r="AN43" s="6">
        <f t="shared" si="6"/>
        <v>-6.6159468973941366E-3</v>
      </c>
      <c r="AO43" s="4">
        <v>43280</v>
      </c>
      <c r="AP43">
        <v>-17617.47</v>
      </c>
      <c r="AQ43" s="6">
        <f t="shared" si="7"/>
        <v>2.7317627850020478E-2</v>
      </c>
      <c r="AR43" s="4">
        <v>43280</v>
      </c>
      <c r="AS43">
        <v>121.843</v>
      </c>
      <c r="AT43" s="6">
        <f t="shared" si="8"/>
        <v>4.4433819165072995E-3</v>
      </c>
      <c r="AU43" s="4"/>
      <c r="AW43" s="6"/>
    </row>
    <row r="44" spans="19:49" x14ac:dyDescent="0.35">
      <c r="S44" s="3"/>
      <c r="T44" s="4">
        <v>43251</v>
      </c>
      <c r="U44">
        <v>3242.107</v>
      </c>
      <c r="V44" s="6">
        <f t="shared" si="0"/>
        <v>4.3957126544106294E-3</v>
      </c>
      <c r="W44" s="4">
        <v>43251</v>
      </c>
      <c r="X44">
        <v>11978.3</v>
      </c>
      <c r="Y44" s="6">
        <f t="shared" si="1"/>
        <v>-2.863343061893267E-2</v>
      </c>
      <c r="Z44" s="4">
        <v>43251</v>
      </c>
      <c r="AA44">
        <v>652.28</v>
      </c>
      <c r="AB44" s="6">
        <f t="shared" si="2"/>
        <v>4.2913788692760163E-2</v>
      </c>
      <c r="AC44" s="4">
        <v>43251</v>
      </c>
      <c r="AD44">
        <v>158.74700000000001</v>
      </c>
      <c r="AE44" s="6">
        <f t="shared" si="3"/>
        <v>1.3367123515030178E-2</v>
      </c>
      <c r="AF44" s="4">
        <v>43251</v>
      </c>
      <c r="AG44">
        <v>149.69399999999999</v>
      </c>
      <c r="AH44" s="6">
        <f t="shared" si="4"/>
        <v>3.4749602384352322E-4</v>
      </c>
      <c r="AI44" s="4">
        <v>43251</v>
      </c>
      <c r="AJ44">
        <v>1213.4100000000001</v>
      </c>
      <c r="AK44" s="6">
        <f t="shared" si="5"/>
        <v>-5.5483617171236876E-3</v>
      </c>
      <c r="AL44" s="4">
        <v>43220</v>
      </c>
      <c r="AM44">
        <v>187.39570000000001</v>
      </c>
      <c r="AN44" s="6">
        <f t="shared" si="6"/>
        <v>-5.3813606100751058E-3</v>
      </c>
      <c r="AO44" s="4">
        <v>43251</v>
      </c>
      <c r="AP44">
        <v>-17149</v>
      </c>
      <c r="AQ44" s="6">
        <f t="shared" si="7"/>
        <v>-0.38508858647108835</v>
      </c>
      <c r="AR44" s="4">
        <v>43251</v>
      </c>
      <c r="AS44">
        <v>121.304</v>
      </c>
      <c r="AT44" s="6">
        <f t="shared" si="8"/>
        <v>3.681976518091391E-3</v>
      </c>
      <c r="AU44" s="4"/>
      <c r="AW44" s="6"/>
    </row>
    <row r="45" spans="19:49" x14ac:dyDescent="0.35">
      <c r="S45" s="3"/>
      <c r="T45" s="4">
        <v>43220</v>
      </c>
      <c r="U45">
        <v>3227.9180000000001</v>
      </c>
      <c r="V45" s="6">
        <f t="shared" si="0"/>
        <v>-2.7357031712341055E-2</v>
      </c>
      <c r="W45" s="4">
        <v>43220</v>
      </c>
      <c r="X45">
        <v>12331.39</v>
      </c>
      <c r="Y45" s="6">
        <f t="shared" si="1"/>
        <v>2.7758006524235792E-2</v>
      </c>
      <c r="Z45" s="4">
        <v>43220</v>
      </c>
      <c r="AA45">
        <v>625.44000000000005</v>
      </c>
      <c r="AB45" s="6">
        <f t="shared" si="2"/>
        <v>9.4254357650097355E-3</v>
      </c>
      <c r="AC45" s="4">
        <v>43220</v>
      </c>
      <c r="AD45">
        <v>156.65299999999999</v>
      </c>
      <c r="AE45" s="6">
        <f t="shared" si="3"/>
        <v>1.7656803196154151E-2</v>
      </c>
      <c r="AF45" s="4">
        <v>43220</v>
      </c>
      <c r="AG45">
        <v>149.642</v>
      </c>
      <c r="AH45" s="6">
        <f t="shared" si="4"/>
        <v>2.9759112052439602E-3</v>
      </c>
      <c r="AI45" s="4">
        <v>43220</v>
      </c>
      <c r="AJ45">
        <v>1220.18</v>
      </c>
      <c r="AK45" s="6">
        <f t="shared" si="5"/>
        <v>-9.288579269579763E-3</v>
      </c>
      <c r="AL45" s="4">
        <v>43190</v>
      </c>
      <c r="AM45">
        <v>188.40960000000001</v>
      </c>
      <c r="AN45" s="6">
        <f t="shared" si="6"/>
        <v>-1.7801739484257346E-3</v>
      </c>
      <c r="AO45" s="4">
        <v>43220</v>
      </c>
      <c r="AP45">
        <v>-27888.57</v>
      </c>
      <c r="AQ45" s="6">
        <f t="shared" si="7"/>
        <v>7.077539401678852E-2</v>
      </c>
      <c r="AR45" s="4">
        <v>43220</v>
      </c>
      <c r="AS45">
        <v>120.85899999999999</v>
      </c>
      <c r="AT45" s="6">
        <f t="shared" si="8"/>
        <v>1.2584096450145323E-2</v>
      </c>
      <c r="AU45" s="4"/>
      <c r="AW45" s="6"/>
    </row>
    <row r="46" spans="19:49" x14ac:dyDescent="0.35">
      <c r="S46" s="3"/>
      <c r="T46" s="4">
        <v>43189</v>
      </c>
      <c r="U46">
        <v>3318.7080000000001</v>
      </c>
      <c r="V46" s="6">
        <f t="shared" si="0"/>
        <v>-2.7836950484747443E-2</v>
      </c>
      <c r="W46" s="4">
        <v>43189</v>
      </c>
      <c r="X46">
        <v>11998.34</v>
      </c>
      <c r="Y46" s="6">
        <f t="shared" si="1"/>
        <v>-3.0991561999276357E-2</v>
      </c>
      <c r="Z46" s="4">
        <v>43189</v>
      </c>
      <c r="AA46">
        <v>619.6</v>
      </c>
      <c r="AB46" s="6">
        <f t="shared" si="2"/>
        <v>-2.7773419111878132E-2</v>
      </c>
      <c r="AC46" s="4">
        <v>43189</v>
      </c>
      <c r="AD46">
        <v>153.935</v>
      </c>
      <c r="AE46" s="6">
        <f t="shared" si="3"/>
        <v>1.1864852428843798E-2</v>
      </c>
      <c r="AF46" s="4">
        <v>43189</v>
      </c>
      <c r="AG46">
        <v>149.19800000000001</v>
      </c>
      <c r="AH46" s="6">
        <f t="shared" si="4"/>
        <v>2.183068790176977E-3</v>
      </c>
      <c r="AI46" s="4">
        <v>43189</v>
      </c>
      <c r="AJ46">
        <v>1231.6199999999999</v>
      </c>
      <c r="AK46" s="6">
        <f t="shared" si="5"/>
        <v>-5.1454373621758805E-3</v>
      </c>
      <c r="AL46" s="4">
        <v>43159</v>
      </c>
      <c r="AM46">
        <v>188.7456</v>
      </c>
      <c r="AN46" s="6">
        <f t="shared" si="6"/>
        <v>-2.2049097129498287E-2</v>
      </c>
      <c r="AO46" s="4">
        <v>43189</v>
      </c>
      <c r="AP46">
        <v>-26045.21</v>
      </c>
      <c r="AQ46" s="6">
        <f t="shared" si="7"/>
        <v>7.822792010289964E-2</v>
      </c>
      <c r="AR46" s="4">
        <v>43189</v>
      </c>
      <c r="AS46">
        <v>119.357</v>
      </c>
      <c r="AT46" s="6">
        <f t="shared" si="8"/>
        <v>5.8061145380388385E-3</v>
      </c>
      <c r="AU46" s="4"/>
      <c r="AW46" s="6"/>
    </row>
    <row r="47" spans="19:49" x14ac:dyDescent="0.35">
      <c r="S47" s="3"/>
      <c r="T47" s="4">
        <v>43159</v>
      </c>
      <c r="U47">
        <v>3413.7359999999999</v>
      </c>
      <c r="V47" s="6">
        <f t="shared" si="0"/>
        <v>-6.365293562294394E-2</v>
      </c>
      <c r="W47" s="4">
        <v>43159</v>
      </c>
      <c r="X47">
        <v>12382.08</v>
      </c>
      <c r="Y47" s="6">
        <f t="shared" si="1"/>
        <v>-8.6978354403778282E-2</v>
      </c>
      <c r="Z47" s="4">
        <v>43159</v>
      </c>
      <c r="AA47">
        <v>637.29999999999995</v>
      </c>
      <c r="AB47" s="6">
        <f t="shared" si="2"/>
        <v>-6.59533929356588E-2</v>
      </c>
      <c r="AC47" s="4">
        <v>43159</v>
      </c>
      <c r="AD47">
        <v>152.13</v>
      </c>
      <c r="AE47" s="6">
        <f t="shared" si="3"/>
        <v>1.8967084205949768E-3</v>
      </c>
      <c r="AF47" s="4">
        <v>43159</v>
      </c>
      <c r="AG47">
        <v>148.87299999999999</v>
      </c>
      <c r="AH47" s="6">
        <f t="shared" si="4"/>
        <v>2.3700352138755049E-3</v>
      </c>
      <c r="AI47" s="4">
        <v>43159</v>
      </c>
      <c r="AJ47">
        <v>1237.99</v>
      </c>
      <c r="AK47" s="6">
        <f t="shared" si="5"/>
        <v>-5.6784411996208513E-3</v>
      </c>
      <c r="AL47" s="4">
        <v>43131</v>
      </c>
      <c r="AM47">
        <v>193.00110000000001</v>
      </c>
      <c r="AN47" s="6">
        <f t="shared" si="6"/>
        <v>3.4637093726328894E-2</v>
      </c>
      <c r="AO47" s="4">
        <v>43159</v>
      </c>
      <c r="AP47">
        <v>-24155.57</v>
      </c>
      <c r="AQ47" s="6">
        <f t="shared" si="7"/>
        <v>6.8719875906653891E-2</v>
      </c>
      <c r="AR47" s="4">
        <v>43159</v>
      </c>
      <c r="AS47">
        <v>118.66800000000001</v>
      </c>
      <c r="AT47" s="6">
        <f t="shared" si="8"/>
        <v>9.150282332131502E-3</v>
      </c>
      <c r="AU47" s="4"/>
      <c r="AW47" s="6"/>
    </row>
    <row r="48" spans="19:49" x14ac:dyDescent="0.35">
      <c r="S48" s="3"/>
      <c r="T48" s="4">
        <v>43131</v>
      </c>
      <c r="U48">
        <v>3645.8020000000001</v>
      </c>
      <c r="V48" s="6">
        <f t="shared" si="0"/>
        <v>5.264157802025083E-2</v>
      </c>
      <c r="W48" s="4">
        <v>43131</v>
      </c>
      <c r="X48">
        <v>13561.65</v>
      </c>
      <c r="Y48" s="6">
        <f t="shared" si="1"/>
        <v>0.1581947682611258</v>
      </c>
      <c r="Z48" s="4">
        <v>43131</v>
      </c>
      <c r="AA48">
        <v>682.3</v>
      </c>
      <c r="AB48" s="6">
        <f t="shared" si="2"/>
        <v>0.11720592088027235</v>
      </c>
      <c r="AC48" s="4">
        <v>43131</v>
      </c>
      <c r="AD48">
        <v>151.84200000000001</v>
      </c>
      <c r="AE48" s="6">
        <f t="shared" si="3"/>
        <v>9.3605800922890142E-4</v>
      </c>
      <c r="AF48" s="4">
        <v>43131</v>
      </c>
      <c r="AG48">
        <v>148.52099999999999</v>
      </c>
      <c r="AH48" s="6">
        <f t="shared" si="4"/>
        <v>3.066179499820887E-3</v>
      </c>
      <c r="AI48" s="4">
        <v>43131</v>
      </c>
      <c r="AJ48">
        <v>1245.06</v>
      </c>
      <c r="AK48" s="6">
        <f t="shared" si="5"/>
        <v>2.1813498611502691E-3</v>
      </c>
      <c r="AL48" s="4">
        <v>43100</v>
      </c>
      <c r="AM48">
        <v>186.53989999999999</v>
      </c>
      <c r="AN48" s="6">
        <f t="shared" si="6"/>
        <v>7.5482439462812379E-3</v>
      </c>
      <c r="AO48" s="4">
        <v>43131</v>
      </c>
      <c r="AP48">
        <v>-22602.34</v>
      </c>
      <c r="AQ48" s="6">
        <f t="shared" si="7"/>
        <v>-0.28523980093775686</v>
      </c>
      <c r="AR48" s="4">
        <v>43131</v>
      </c>
      <c r="AS48">
        <v>117.592</v>
      </c>
      <c r="AT48" s="6">
        <f t="shared" si="8"/>
        <v>2.1390647770174517E-3</v>
      </c>
      <c r="AU48" s="4"/>
      <c r="AW48" s="6"/>
    </row>
    <row r="49" spans="19:49" x14ac:dyDescent="0.35">
      <c r="S49" s="3"/>
      <c r="T49" s="4">
        <v>43098</v>
      </c>
      <c r="U49">
        <v>3463.4789999999998</v>
      </c>
      <c r="V49" s="6">
        <f t="shared" si="0"/>
        <v>-3.0322281465268281E-3</v>
      </c>
      <c r="W49" s="4">
        <v>43098</v>
      </c>
      <c r="X49">
        <v>11709.3</v>
      </c>
      <c r="Y49" s="6">
        <f t="shared" si="1"/>
        <v>2.0354278424360297E-2</v>
      </c>
      <c r="Z49" s="4">
        <v>43098</v>
      </c>
      <c r="AA49">
        <v>610.72</v>
      </c>
      <c r="AB49" s="6">
        <f t="shared" si="2"/>
        <v>7.6058801207701792E-3</v>
      </c>
      <c r="AC49" s="4">
        <v>43098</v>
      </c>
      <c r="AD49">
        <v>151.69999999999999</v>
      </c>
      <c r="AE49" s="6">
        <f t="shared" si="3"/>
        <v>-9.9074521270346872E-3</v>
      </c>
      <c r="AF49" s="4">
        <v>43098</v>
      </c>
      <c r="AG49">
        <v>148.06700000000001</v>
      </c>
      <c r="AH49" s="6">
        <f t="shared" si="4"/>
        <v>8.5845613086392826E-4</v>
      </c>
      <c r="AI49" s="4">
        <v>43098</v>
      </c>
      <c r="AJ49">
        <v>1242.3499999999999</v>
      </c>
      <c r="AK49" s="6">
        <f t="shared" si="5"/>
        <v>6.1211833213862144E-4</v>
      </c>
      <c r="AL49" s="4">
        <v>43069</v>
      </c>
      <c r="AM49">
        <v>185.14240000000001</v>
      </c>
      <c r="AN49" s="6">
        <f t="shared" si="6"/>
        <v>1.1604285028953434E-2</v>
      </c>
      <c r="AO49" s="4">
        <v>43098</v>
      </c>
      <c r="AP49">
        <v>-31622.27</v>
      </c>
      <c r="AQ49" s="6">
        <f t="shared" si="7"/>
        <v>14.663118529892515</v>
      </c>
      <c r="AR49" s="4">
        <v>43098</v>
      </c>
      <c r="AS49">
        <v>117.34099999999999</v>
      </c>
      <c r="AT49" s="6">
        <f t="shared" si="8"/>
        <v>1.0237073561903613E-3</v>
      </c>
      <c r="AU49" s="4"/>
      <c r="AW49" s="6"/>
    </row>
    <row r="50" spans="19:49" x14ac:dyDescent="0.35">
      <c r="S50" s="3"/>
      <c r="T50" s="4">
        <v>43069</v>
      </c>
      <c r="U50">
        <v>3474.0129999999999</v>
      </c>
      <c r="V50" s="6">
        <f t="shared" si="0"/>
        <v>-2.2429722977768178E-2</v>
      </c>
      <c r="W50" s="4">
        <v>43069</v>
      </c>
      <c r="X50">
        <v>11475.72</v>
      </c>
      <c r="Y50" s="6">
        <f t="shared" si="1"/>
        <v>-2.7807419714765392E-3</v>
      </c>
      <c r="Z50" s="4">
        <v>43069</v>
      </c>
      <c r="AA50">
        <v>606.11</v>
      </c>
      <c r="AB50" s="6">
        <f t="shared" si="2"/>
        <v>-1.3589167724506107E-2</v>
      </c>
      <c r="AC50" s="4">
        <v>43069</v>
      </c>
      <c r="AD50">
        <v>153.21799999999999</v>
      </c>
      <c r="AE50" s="6">
        <f t="shared" si="3"/>
        <v>-4.8000415700488082E-3</v>
      </c>
      <c r="AF50" s="4">
        <v>43069</v>
      </c>
      <c r="AG50">
        <v>147.94</v>
      </c>
      <c r="AH50" s="6">
        <f t="shared" si="4"/>
        <v>6.967132720496807E-4</v>
      </c>
      <c r="AI50" s="4">
        <v>43069</v>
      </c>
      <c r="AJ50">
        <v>1241.5899999999999</v>
      </c>
      <c r="AK50" s="6">
        <f t="shared" si="5"/>
        <v>-3.2993497631854597E-3</v>
      </c>
      <c r="AL50" s="4">
        <v>43039</v>
      </c>
      <c r="AM50">
        <v>183.01859999999999</v>
      </c>
      <c r="AN50" s="6">
        <f t="shared" si="6"/>
        <v>6.7755157274808544E-3</v>
      </c>
      <c r="AO50" s="4">
        <v>43069</v>
      </c>
      <c r="AP50">
        <v>-2018.9</v>
      </c>
      <c r="AQ50" s="6">
        <f t="shared" si="7"/>
        <v>0.37419596365245206</v>
      </c>
      <c r="AR50" s="4">
        <v>43069</v>
      </c>
      <c r="AS50">
        <v>117.221</v>
      </c>
      <c r="AT50" s="6">
        <f t="shared" si="8"/>
        <v>6.9148028000685566E-4</v>
      </c>
      <c r="AU50" s="4"/>
      <c r="AW50" s="6"/>
    </row>
    <row r="51" spans="19:49" x14ac:dyDescent="0.35">
      <c r="S51" s="3"/>
      <c r="T51" s="4">
        <v>43039</v>
      </c>
      <c r="U51">
        <v>3553.7220000000002</v>
      </c>
      <c r="V51" s="6">
        <f t="shared" si="0"/>
        <v>1.3399940457383181E-2</v>
      </c>
      <c r="W51" s="4">
        <v>43039</v>
      </c>
      <c r="X51">
        <v>11507.72</v>
      </c>
      <c r="Y51" s="6">
        <f t="shared" si="1"/>
        <v>5.4782567249982442E-2</v>
      </c>
      <c r="Z51" s="4">
        <v>43039</v>
      </c>
      <c r="AA51">
        <v>614.46</v>
      </c>
      <c r="AB51" s="6">
        <f t="shared" si="2"/>
        <v>2.6015228426396007E-2</v>
      </c>
      <c r="AC51" s="4">
        <v>43039</v>
      </c>
      <c r="AD51">
        <v>153.95699999999999</v>
      </c>
      <c r="AE51" s="6">
        <f t="shared" si="3"/>
        <v>-1.1156499287063052E-2</v>
      </c>
      <c r="AF51" s="4">
        <v>43039</v>
      </c>
      <c r="AG51">
        <v>147.83699999999999</v>
      </c>
      <c r="AH51" s="6">
        <f t="shared" si="4"/>
        <v>1.585333631430123E-3</v>
      </c>
      <c r="AI51" s="4">
        <v>43039</v>
      </c>
      <c r="AJ51">
        <v>1245.7</v>
      </c>
      <c r="AK51" s="6">
        <f t="shared" si="5"/>
        <v>5.9759347492530819E-3</v>
      </c>
      <c r="AL51" s="4">
        <v>43008</v>
      </c>
      <c r="AM51">
        <v>181.7869</v>
      </c>
      <c r="AN51" s="6">
        <f t="shared" si="6"/>
        <v>7.3110116780029741E-3</v>
      </c>
      <c r="AO51" s="4">
        <v>43039</v>
      </c>
      <c r="AP51">
        <v>-1469.15</v>
      </c>
      <c r="AQ51" s="6">
        <f t="shared" si="7"/>
        <v>0.18103621528196473</v>
      </c>
      <c r="AR51" s="4">
        <v>43039</v>
      </c>
      <c r="AS51">
        <v>117.14</v>
      </c>
      <c r="AT51" s="6">
        <f t="shared" si="8"/>
        <v>-6.5472555804329119E-3</v>
      </c>
      <c r="AU51" s="4"/>
      <c r="AW51" s="6"/>
    </row>
    <row r="52" spans="19:49" x14ac:dyDescent="0.35">
      <c r="S52" s="3"/>
      <c r="T52" s="4">
        <v>43007</v>
      </c>
      <c r="U52">
        <v>3506.732</v>
      </c>
      <c r="V52" s="6">
        <f t="shared" si="0"/>
        <v>-3.6889339935380935E-3</v>
      </c>
      <c r="W52" s="4">
        <v>43007</v>
      </c>
      <c r="X52">
        <v>10910.04</v>
      </c>
      <c r="Y52" s="6">
        <f t="shared" si="1"/>
        <v>-3.4119963454278861E-2</v>
      </c>
      <c r="Z52" s="4">
        <v>43007</v>
      </c>
      <c r="AA52">
        <v>598.88</v>
      </c>
      <c r="AB52" s="6">
        <f t="shared" si="2"/>
        <v>7.9100609242991112E-3</v>
      </c>
      <c r="AC52" s="4">
        <v>43007</v>
      </c>
      <c r="AD52">
        <v>155.69399999999999</v>
      </c>
      <c r="AE52" s="6">
        <f t="shared" si="3"/>
        <v>7.8716710470097991E-3</v>
      </c>
      <c r="AF52" s="4">
        <v>43007</v>
      </c>
      <c r="AG52">
        <v>147.60300000000001</v>
      </c>
      <c r="AH52" s="6">
        <f t="shared" si="4"/>
        <v>1.8325833316365663E-3</v>
      </c>
      <c r="AI52" s="4">
        <v>43007</v>
      </c>
      <c r="AJ52">
        <v>1238.3</v>
      </c>
      <c r="AK52" s="6">
        <f t="shared" si="5"/>
        <v>3.5952098448450735E-3</v>
      </c>
      <c r="AL52" s="4">
        <v>42978</v>
      </c>
      <c r="AM52">
        <v>180.4675</v>
      </c>
      <c r="AN52" s="6">
        <f t="shared" si="6"/>
        <v>8.5110187795657093E-3</v>
      </c>
      <c r="AO52" s="4">
        <v>43007</v>
      </c>
      <c r="AP52">
        <v>-1243.95</v>
      </c>
      <c r="AQ52" s="6">
        <f t="shared" si="7"/>
        <v>-1.0317005209899521</v>
      </c>
      <c r="AR52" s="4">
        <v>43007</v>
      </c>
      <c r="AS52">
        <v>117.91200000000001</v>
      </c>
      <c r="AT52" s="6">
        <f t="shared" si="8"/>
        <v>4.7805302042590783E-3</v>
      </c>
      <c r="AU52" s="4"/>
      <c r="AW52" s="6"/>
    </row>
    <row r="53" spans="19:49" x14ac:dyDescent="0.35">
      <c r="S53" s="3"/>
      <c r="T53" s="4">
        <v>42978</v>
      </c>
      <c r="U53">
        <v>3519.7159999999999</v>
      </c>
      <c r="V53" s="6">
        <f t="shared" si="0"/>
        <v>2.681636445586735E-2</v>
      </c>
      <c r="W53" s="4">
        <v>42978</v>
      </c>
      <c r="X53">
        <v>11295.44</v>
      </c>
      <c r="Y53" s="6">
        <f t="shared" si="1"/>
        <v>4.3184975027336973E-2</v>
      </c>
      <c r="Z53" s="4">
        <v>42978</v>
      </c>
      <c r="AA53">
        <v>594.17999999999995</v>
      </c>
      <c r="AB53" s="6">
        <f t="shared" si="2"/>
        <v>3.3158873954547717E-2</v>
      </c>
      <c r="AC53" s="4">
        <v>42978</v>
      </c>
      <c r="AD53">
        <v>154.47800000000001</v>
      </c>
      <c r="AE53" s="6">
        <f t="shared" si="3"/>
        <v>-3.3998903261184274E-3</v>
      </c>
      <c r="AF53" s="4">
        <v>42978</v>
      </c>
      <c r="AG53">
        <v>147.333</v>
      </c>
      <c r="AH53" s="6">
        <f t="shared" si="4"/>
        <v>1.5158724763781168E-3</v>
      </c>
      <c r="AI53" s="4">
        <v>42978</v>
      </c>
      <c r="AJ53">
        <v>1233.864</v>
      </c>
      <c r="AK53" s="6">
        <f t="shared" si="5"/>
        <v>1.2673769843289112E-2</v>
      </c>
      <c r="AL53" s="4">
        <v>42947</v>
      </c>
      <c r="AM53">
        <v>178.94450000000001</v>
      </c>
      <c r="AN53" s="6">
        <f t="shared" si="6"/>
        <v>2.2458203343732473E-2</v>
      </c>
      <c r="AO53" s="4">
        <v>42978</v>
      </c>
      <c r="AP53">
        <v>39240.68</v>
      </c>
      <c r="AQ53" s="6">
        <f t="shared" si="7"/>
        <v>1.1155202855148134</v>
      </c>
      <c r="AR53" s="4">
        <v>42978</v>
      </c>
      <c r="AS53">
        <v>117.351</v>
      </c>
      <c r="AT53" s="6">
        <f t="shared" si="8"/>
        <v>-9.3648104477230259E-4</v>
      </c>
      <c r="AU53" s="4"/>
      <c r="AW53" s="6"/>
    </row>
    <row r="54" spans="19:49" x14ac:dyDescent="0.35">
      <c r="S54" s="3"/>
      <c r="T54" s="4">
        <v>42947</v>
      </c>
      <c r="U54">
        <v>3427.7950000000001</v>
      </c>
      <c r="V54" s="6">
        <f t="shared" si="0"/>
        <v>2.5245028176483095E-2</v>
      </c>
      <c r="W54" s="4">
        <v>42947</v>
      </c>
      <c r="X54">
        <v>10827.84</v>
      </c>
      <c r="Y54" s="6">
        <f t="shared" si="1"/>
        <v>4.4631951854374616E-2</v>
      </c>
      <c r="Z54" s="4">
        <v>42947</v>
      </c>
      <c r="AA54">
        <v>575.11</v>
      </c>
      <c r="AB54" s="6">
        <f t="shared" si="2"/>
        <v>9.5218144769667307E-2</v>
      </c>
      <c r="AC54" s="4">
        <v>42947</v>
      </c>
      <c r="AD54">
        <v>155.005</v>
      </c>
      <c r="AE54" s="6">
        <f t="shared" si="3"/>
        <v>2.4964590380224662E-3</v>
      </c>
      <c r="AF54" s="4">
        <v>42947</v>
      </c>
      <c r="AG54">
        <v>147.11000000000001</v>
      </c>
      <c r="AH54" s="6">
        <f t="shared" si="4"/>
        <v>2.3097205851293993E-3</v>
      </c>
      <c r="AI54" s="4">
        <v>42947</v>
      </c>
      <c r="AJ54">
        <v>1218.422</v>
      </c>
      <c r="AK54" s="6">
        <f t="shared" si="5"/>
        <v>2.2885064657299243E-3</v>
      </c>
      <c r="AL54" s="4">
        <v>42916</v>
      </c>
      <c r="AM54">
        <v>175.01400000000001</v>
      </c>
      <c r="AN54" s="6">
        <f t="shared" si="6"/>
        <v>7.6796318751360055E-3</v>
      </c>
      <c r="AO54" s="4">
        <v>42947</v>
      </c>
      <c r="AP54">
        <v>18548.95</v>
      </c>
      <c r="AQ54" s="6">
        <f t="shared" si="7"/>
        <v>0.27094871585802122</v>
      </c>
      <c r="AR54" s="4">
        <v>42947</v>
      </c>
      <c r="AS54">
        <v>117.461</v>
      </c>
      <c r="AT54" s="6">
        <f t="shared" si="8"/>
        <v>3.2627542086967349E-3</v>
      </c>
      <c r="AU54" s="4"/>
      <c r="AW54" s="6"/>
    </row>
    <row r="55" spans="19:49" x14ac:dyDescent="0.35">
      <c r="S55" s="3"/>
      <c r="T55" s="4">
        <v>42916</v>
      </c>
      <c r="U55">
        <v>3343.3910000000001</v>
      </c>
      <c r="V55" s="6">
        <f t="shared" si="0"/>
        <v>2.4155040716352955E-2</v>
      </c>
      <c r="W55" s="4">
        <v>42916</v>
      </c>
      <c r="X55">
        <v>10365.219999999999</v>
      </c>
      <c r="Y55" s="6">
        <f t="shared" si="1"/>
        <v>-2.2422962622736839E-2</v>
      </c>
      <c r="Z55" s="4">
        <v>42916</v>
      </c>
      <c r="AA55">
        <v>525.11</v>
      </c>
      <c r="AB55" s="6">
        <f t="shared" si="2"/>
        <v>2.5966159978117347E-2</v>
      </c>
      <c r="AC55" s="4">
        <v>42916</v>
      </c>
      <c r="AD55">
        <v>154.619</v>
      </c>
      <c r="AE55" s="6">
        <f t="shared" si="3"/>
        <v>1.2500818544954434E-2</v>
      </c>
      <c r="AF55" s="4">
        <v>42916</v>
      </c>
      <c r="AG55">
        <v>146.77099999999999</v>
      </c>
      <c r="AH55" s="6">
        <f t="shared" si="4"/>
        <v>2.6368821942138587E-3</v>
      </c>
      <c r="AI55" s="4">
        <v>42916</v>
      </c>
      <c r="AJ55">
        <v>1215.6400000000001</v>
      </c>
      <c r="AK55" s="6">
        <f t="shared" si="5"/>
        <v>-1.9261305138154325E-3</v>
      </c>
      <c r="AL55" s="4">
        <v>42886</v>
      </c>
      <c r="AM55">
        <v>173.68020000000001</v>
      </c>
      <c r="AN55" s="6">
        <f t="shared" si="6"/>
        <v>1.5885178434808658E-2</v>
      </c>
      <c r="AO55" s="4">
        <v>42916</v>
      </c>
      <c r="AP55">
        <v>14594.57</v>
      </c>
      <c r="AQ55" s="6">
        <f t="shared" si="7"/>
        <v>0.46017540629989956</v>
      </c>
      <c r="AR55" s="4">
        <v>42916</v>
      </c>
      <c r="AS55">
        <v>117.07899999999999</v>
      </c>
      <c r="AT55" s="6">
        <f t="shared" si="8"/>
        <v>1.2496324610408645E-2</v>
      </c>
      <c r="AU55" s="4"/>
      <c r="AW55" s="6"/>
    </row>
    <row r="56" spans="19:49" x14ac:dyDescent="0.35">
      <c r="S56" s="3"/>
      <c r="T56" s="4">
        <v>42886</v>
      </c>
      <c r="U56">
        <v>3264.5360000000001</v>
      </c>
      <c r="V56" s="6">
        <f t="shared" si="0"/>
        <v>-1.1777412771285207E-2</v>
      </c>
      <c r="W56" s="4">
        <v>42886</v>
      </c>
      <c r="X56">
        <v>10602.97</v>
      </c>
      <c r="Y56" s="6">
        <f t="shared" si="1"/>
        <v>3.7483769394778217E-2</v>
      </c>
      <c r="Z56" s="4">
        <v>42886</v>
      </c>
      <c r="AA56">
        <v>511.82</v>
      </c>
      <c r="AB56" s="6">
        <f t="shared" si="2"/>
        <v>4.8789983811807137E-2</v>
      </c>
      <c r="AC56" s="4">
        <v>42886</v>
      </c>
      <c r="AD56">
        <v>152.71</v>
      </c>
      <c r="AE56" s="6">
        <f t="shared" si="3"/>
        <v>-1.3303697768933039E-2</v>
      </c>
      <c r="AF56" s="4">
        <v>42886</v>
      </c>
      <c r="AG56">
        <v>146.38499999999999</v>
      </c>
      <c r="AH56" s="6">
        <f t="shared" si="4"/>
        <v>1.374979477918195E-3</v>
      </c>
      <c r="AI56" s="4">
        <v>42886</v>
      </c>
      <c r="AJ56">
        <v>1217.9860000000001</v>
      </c>
      <c r="AK56" s="6">
        <f t="shared" si="5"/>
        <v>-2.2460394343046426E-2</v>
      </c>
      <c r="AL56" s="4">
        <v>42855</v>
      </c>
      <c r="AM56">
        <v>170.96440000000001</v>
      </c>
      <c r="AN56" s="6">
        <f t="shared" si="6"/>
        <v>1.3034123842249043E-2</v>
      </c>
      <c r="AO56" s="4">
        <v>42886</v>
      </c>
      <c r="AP56">
        <v>9995.08</v>
      </c>
      <c r="AQ56" s="6">
        <f t="shared" si="7"/>
        <v>-2.328682428165981</v>
      </c>
      <c r="AR56" s="4">
        <v>42886</v>
      </c>
      <c r="AS56">
        <v>115.634</v>
      </c>
      <c r="AT56" s="6">
        <f t="shared" si="8"/>
        <v>-7.7486120287977699E-3</v>
      </c>
      <c r="AU56" s="4"/>
      <c r="AW56" s="6"/>
    </row>
    <row r="57" spans="19:49" x14ac:dyDescent="0.35">
      <c r="S57" s="3"/>
      <c r="T57" s="4">
        <v>42853</v>
      </c>
      <c r="U57">
        <v>3303.442</v>
      </c>
      <c r="V57" s="6">
        <f t="shared" si="0"/>
        <v>-2.1105205998224998E-2</v>
      </c>
      <c r="W57" s="4">
        <v>42853</v>
      </c>
      <c r="X57">
        <v>10219.89</v>
      </c>
      <c r="Y57" s="6">
        <f t="shared" si="1"/>
        <v>-5.2347408472338177E-3</v>
      </c>
      <c r="Z57" s="4">
        <v>42853</v>
      </c>
      <c r="AA57">
        <v>488.01</v>
      </c>
      <c r="AB57" s="6">
        <f t="shared" si="2"/>
        <v>2.7952142225217975E-2</v>
      </c>
      <c r="AC57" s="4">
        <v>42853</v>
      </c>
      <c r="AD57">
        <v>154.76900000000001</v>
      </c>
      <c r="AE57" s="6">
        <f t="shared" si="3"/>
        <v>-1.1471273911793775E-2</v>
      </c>
      <c r="AF57" s="4">
        <v>42853</v>
      </c>
      <c r="AG57">
        <v>146.184</v>
      </c>
      <c r="AH57" s="6">
        <f t="shared" si="4"/>
        <v>1.527805372667937E-3</v>
      </c>
      <c r="AI57" s="4">
        <v>42853</v>
      </c>
      <c r="AJ57">
        <v>1245.971</v>
      </c>
      <c r="AK57" s="6">
        <f t="shared" si="5"/>
        <v>1.1498224243495911E-3</v>
      </c>
      <c r="AL57" s="4">
        <v>42825</v>
      </c>
      <c r="AM57">
        <v>168.7647</v>
      </c>
      <c r="AN57" s="6">
        <f t="shared" si="6"/>
        <v>7.5919545342465243E-3</v>
      </c>
      <c r="AO57" s="4">
        <v>42853</v>
      </c>
      <c r="AP57">
        <v>-7522.55</v>
      </c>
      <c r="AQ57" s="6">
        <f t="shared" si="7"/>
        <v>0.57045989273553621</v>
      </c>
      <c r="AR57" s="4">
        <v>42853</v>
      </c>
      <c r="AS57">
        <v>116.53700000000001</v>
      </c>
      <c r="AT57" s="6">
        <f t="shared" si="8"/>
        <v>-6.3860989376395751E-3</v>
      </c>
      <c r="AU57" s="4"/>
      <c r="AW57" s="6"/>
    </row>
    <row r="58" spans="19:49" x14ac:dyDescent="0.35">
      <c r="S58" s="3"/>
      <c r="T58" s="4">
        <v>42825</v>
      </c>
      <c r="U58">
        <v>3374.665</v>
      </c>
      <c r="V58" s="6">
        <f t="shared" si="0"/>
        <v>-5.8426901415172677E-3</v>
      </c>
      <c r="W58" s="4">
        <v>42825</v>
      </c>
      <c r="X58">
        <v>10273.67</v>
      </c>
      <c r="Y58" s="6">
        <f t="shared" si="1"/>
        <v>-2.3587195910645463E-3</v>
      </c>
      <c r="Z58" s="4">
        <v>42825</v>
      </c>
      <c r="AA58">
        <v>474.74</v>
      </c>
      <c r="AB58" s="6">
        <f t="shared" si="2"/>
        <v>2.107798855766338E-2</v>
      </c>
      <c r="AC58" s="4">
        <v>42825</v>
      </c>
      <c r="AD58">
        <v>156.565</v>
      </c>
      <c r="AE58" s="6">
        <f t="shared" si="3"/>
        <v>4.1560573895084961E-3</v>
      </c>
      <c r="AF58" s="4">
        <v>42825</v>
      </c>
      <c r="AG58">
        <v>145.96100000000001</v>
      </c>
      <c r="AH58" s="6">
        <f t="shared" si="4"/>
        <v>1.4820405502762235E-3</v>
      </c>
      <c r="AI58" s="4">
        <v>42825</v>
      </c>
      <c r="AJ58">
        <v>1244.54</v>
      </c>
      <c r="AK58" s="6">
        <f t="shared" si="5"/>
        <v>4.5678317772246714E-3</v>
      </c>
      <c r="AL58" s="4">
        <v>42794</v>
      </c>
      <c r="AM58">
        <v>167.4931</v>
      </c>
      <c r="AN58" s="6">
        <f t="shared" si="6"/>
        <v>3.4886897672289845E-3</v>
      </c>
      <c r="AO58" s="4">
        <v>42825</v>
      </c>
      <c r="AP58">
        <v>-4790.03</v>
      </c>
      <c r="AQ58" s="6">
        <f t="shared" si="7"/>
        <v>-0.51223081215606892</v>
      </c>
      <c r="AR58" s="4">
        <v>42825</v>
      </c>
      <c r="AS58">
        <v>117.286</v>
      </c>
      <c r="AT58" s="6">
        <f t="shared" si="8"/>
        <v>-4.7723747677726121E-4</v>
      </c>
      <c r="AU58" s="4"/>
      <c r="AW58" s="6"/>
    </row>
    <row r="59" spans="19:49" x14ac:dyDescent="0.35">
      <c r="S59" s="3"/>
      <c r="T59" s="4">
        <v>42794</v>
      </c>
      <c r="U59">
        <v>3394.498</v>
      </c>
      <c r="V59" s="6">
        <f t="shared" si="0"/>
        <v>2.6128893593892786E-2</v>
      </c>
      <c r="W59" s="4">
        <v>42794</v>
      </c>
      <c r="X59">
        <v>10297.959999999999</v>
      </c>
      <c r="Y59" s="6">
        <f t="shared" si="1"/>
        <v>5.0378160046103383E-2</v>
      </c>
      <c r="Z59" s="4">
        <v>42794</v>
      </c>
      <c r="AA59">
        <v>464.94</v>
      </c>
      <c r="AB59" s="6">
        <f t="shared" si="2"/>
        <v>2.1060722521137529E-2</v>
      </c>
      <c r="AC59" s="4">
        <v>42794</v>
      </c>
      <c r="AD59">
        <v>155.917</v>
      </c>
      <c r="AE59" s="6">
        <f t="shared" si="3"/>
        <v>1.7540027241653782E-3</v>
      </c>
      <c r="AF59" s="4">
        <v>42794</v>
      </c>
      <c r="AG59">
        <v>145.745</v>
      </c>
      <c r="AH59" s="6">
        <f t="shared" si="4"/>
        <v>1.7045024983332331E-3</v>
      </c>
      <c r="AI59" s="4">
        <v>42794</v>
      </c>
      <c r="AJ59">
        <v>1238.8810000000001</v>
      </c>
      <c r="AK59" s="6">
        <f t="shared" si="5"/>
        <v>1.348000618453985E-2</v>
      </c>
      <c r="AL59" s="4">
        <v>42766</v>
      </c>
      <c r="AM59">
        <v>166.91079999999999</v>
      </c>
      <c r="AN59" s="6">
        <f t="shared" si="6"/>
        <v>1.9815149843249454E-2</v>
      </c>
      <c r="AO59" s="4">
        <v>42794</v>
      </c>
      <c r="AP59">
        <v>-9820.2800000000007</v>
      </c>
      <c r="AQ59" s="6">
        <f t="shared" si="7"/>
        <v>0.35735216064399139</v>
      </c>
      <c r="AR59" s="4">
        <v>42794</v>
      </c>
      <c r="AS59">
        <v>117.342</v>
      </c>
      <c r="AT59" s="6">
        <f t="shared" si="8"/>
        <v>5.7983866841753362E-4</v>
      </c>
      <c r="AU59" s="4"/>
      <c r="AW59" s="6"/>
    </row>
    <row r="60" spans="19:49" x14ac:dyDescent="0.35">
      <c r="S60" s="3"/>
      <c r="T60" s="4">
        <v>42766</v>
      </c>
      <c r="U60">
        <v>3308.0619999999999</v>
      </c>
      <c r="V60" s="6">
        <f t="shared" si="0"/>
        <v>1.7993028047828711E-2</v>
      </c>
      <c r="W60" s="4">
        <v>42766</v>
      </c>
      <c r="X60">
        <v>9804.0499999999993</v>
      </c>
      <c r="Y60" s="6">
        <f t="shared" si="1"/>
        <v>4.3553556355755689E-2</v>
      </c>
      <c r="Z60" s="4">
        <v>42766</v>
      </c>
      <c r="AA60">
        <v>455.35</v>
      </c>
      <c r="AB60" s="6">
        <f t="shared" si="2"/>
        <v>9.9374683116444207E-2</v>
      </c>
      <c r="AC60" s="4">
        <v>42766</v>
      </c>
      <c r="AD60">
        <v>155.64400000000001</v>
      </c>
      <c r="AE60" s="6">
        <f t="shared" si="3"/>
        <v>-1.8322411368094413E-2</v>
      </c>
      <c r="AF60" s="4">
        <v>42766</v>
      </c>
      <c r="AG60">
        <v>145.49700000000001</v>
      </c>
      <c r="AH60" s="6">
        <f t="shared" si="4"/>
        <v>1.5488187675534359E-3</v>
      </c>
      <c r="AI60" s="4">
        <v>42766</v>
      </c>
      <c r="AJ60">
        <v>1222.403</v>
      </c>
      <c r="AK60" s="6">
        <f t="shared" si="5"/>
        <v>7.2536255767964002E-3</v>
      </c>
      <c r="AL60" s="4">
        <v>42735</v>
      </c>
      <c r="AM60">
        <v>163.6677</v>
      </c>
      <c r="AN60" s="6">
        <f t="shared" si="6"/>
        <v>6.0955481475152493E-3</v>
      </c>
      <c r="AO60" s="4">
        <v>42766</v>
      </c>
      <c r="AP60">
        <v>-7234.88</v>
      </c>
      <c r="AQ60" s="6">
        <f t="shared" si="7"/>
        <v>0.27099638282659527</v>
      </c>
      <c r="AR60" s="4">
        <v>42766</v>
      </c>
      <c r="AS60">
        <v>117.274</v>
      </c>
      <c r="AT60" s="6">
        <f t="shared" si="8"/>
        <v>-8.1194918551346796E-3</v>
      </c>
      <c r="AU60" s="4"/>
      <c r="AW60" s="6"/>
    </row>
    <row r="61" spans="19:49" x14ac:dyDescent="0.35">
      <c r="S61" s="3"/>
      <c r="T61" s="4">
        <v>42734</v>
      </c>
      <c r="U61">
        <v>3249.5920000000001</v>
      </c>
      <c r="V61" s="6">
        <f t="shared" si="0"/>
        <v>-4.5141673221735054E-2</v>
      </c>
      <c r="W61" s="4">
        <v>42734</v>
      </c>
      <c r="X61">
        <v>9394.8700000000008</v>
      </c>
      <c r="Y61" s="6">
        <f t="shared" si="1"/>
        <v>-4.5048515662640676E-2</v>
      </c>
      <c r="Z61" s="4">
        <v>42734</v>
      </c>
      <c r="AA61">
        <v>414.19</v>
      </c>
      <c r="AB61" s="6">
        <f t="shared" si="2"/>
        <v>-5.1067631964809429E-2</v>
      </c>
      <c r="AC61" s="4">
        <v>42734</v>
      </c>
      <c r="AD61">
        <v>158.54900000000001</v>
      </c>
      <c r="AE61" s="6">
        <f t="shared" si="3"/>
        <v>-3.8339297628434514E-2</v>
      </c>
      <c r="AF61" s="4">
        <v>42734</v>
      </c>
      <c r="AG61">
        <v>145.27199999999999</v>
      </c>
      <c r="AH61" s="6">
        <f t="shared" si="4"/>
        <v>-2.725356802065091E-3</v>
      </c>
      <c r="AI61" s="4">
        <v>42734</v>
      </c>
      <c r="AJ61">
        <v>1213.5999999999999</v>
      </c>
      <c r="AK61" s="6">
        <f t="shared" si="5"/>
        <v>4.9019607843135971E-3</v>
      </c>
      <c r="AL61" s="4">
        <v>42704</v>
      </c>
      <c r="AM61">
        <v>162.67609999999999</v>
      </c>
      <c r="AN61" s="6">
        <f t="shared" si="6"/>
        <v>-7.8747408782117133E-3</v>
      </c>
      <c r="AO61" s="4">
        <v>42734</v>
      </c>
      <c r="AP61">
        <v>-5692.29</v>
      </c>
      <c r="AQ61" s="6">
        <f t="shared" si="7"/>
        <v>-0.57193134706161486</v>
      </c>
      <c r="AR61" s="4">
        <v>42734</v>
      </c>
      <c r="AS61">
        <v>118.23399999999999</v>
      </c>
      <c r="AT61" s="6">
        <f t="shared" si="8"/>
        <v>-1.0991400943554113E-2</v>
      </c>
      <c r="AU61" s="4"/>
      <c r="AW61" s="6"/>
    </row>
    <row r="62" spans="19:49" x14ac:dyDescent="0.35">
      <c r="S62" s="3"/>
      <c r="T62" s="4">
        <v>42704</v>
      </c>
      <c r="U62">
        <v>3403.2190000000001</v>
      </c>
      <c r="V62" s="6">
        <f t="shared" si="0"/>
        <v>4.8353623918791194E-2</v>
      </c>
      <c r="W62" s="4">
        <v>42704</v>
      </c>
      <c r="X62">
        <v>9838.06</v>
      </c>
      <c r="Y62" s="6">
        <f t="shared" si="1"/>
        <v>2.9151441671487414E-2</v>
      </c>
      <c r="Z62" s="4">
        <v>42704</v>
      </c>
      <c r="AA62">
        <v>436.48</v>
      </c>
      <c r="AB62" s="6">
        <f t="shared" si="2"/>
        <v>-2.8252109446312082E-2</v>
      </c>
      <c r="AC62" s="4">
        <v>42704</v>
      </c>
      <c r="AD62">
        <v>164.87</v>
      </c>
      <c r="AE62" s="6">
        <f t="shared" si="3"/>
        <v>-1.2263580102685748E-2</v>
      </c>
      <c r="AF62" s="4">
        <v>42704</v>
      </c>
      <c r="AG62">
        <v>145.66900000000001</v>
      </c>
      <c r="AH62" s="6">
        <f t="shared" si="4"/>
        <v>8.4509364736934627E-4</v>
      </c>
      <c r="AI62" s="4">
        <v>42704</v>
      </c>
      <c r="AJ62">
        <v>1207.68</v>
      </c>
      <c r="AK62" s="6">
        <f t="shared" si="5"/>
        <v>-3.2436179958896315E-3</v>
      </c>
      <c r="AL62" s="4">
        <v>42674</v>
      </c>
      <c r="AM62">
        <v>163.96729999999999</v>
      </c>
      <c r="AN62" s="6">
        <f t="shared" si="6"/>
        <v>-1.4171703009299914E-2</v>
      </c>
      <c r="AO62" s="4">
        <v>42704</v>
      </c>
      <c r="AP62">
        <v>-13297.61</v>
      </c>
      <c r="AQ62" s="6">
        <f t="shared" si="7"/>
        <v>-10.03953638557493</v>
      </c>
      <c r="AR62" s="4">
        <v>42704</v>
      </c>
      <c r="AS62">
        <v>119.548</v>
      </c>
      <c r="AT62" s="6">
        <f t="shared" si="8"/>
        <v>-5.8874401277275012E-3</v>
      </c>
      <c r="AU62" s="4"/>
      <c r="AW62" s="6"/>
    </row>
    <row r="63" spans="19:49" x14ac:dyDescent="0.35">
      <c r="S63" s="3"/>
      <c r="T63" s="4">
        <v>42674</v>
      </c>
      <c r="U63">
        <v>3246.2510000000002</v>
      </c>
      <c r="V63" s="6">
        <f t="shared" si="0"/>
        <v>3.2139141692908005E-2</v>
      </c>
      <c r="W63" s="4">
        <v>42674</v>
      </c>
      <c r="X63">
        <v>9559.39</v>
      </c>
      <c r="Y63" s="6">
        <f t="shared" si="1"/>
        <v>-2.3523444650504514E-3</v>
      </c>
      <c r="Z63" s="4">
        <v>42674</v>
      </c>
      <c r="AA63">
        <v>449.17</v>
      </c>
      <c r="AB63" s="6">
        <f t="shared" si="2"/>
        <v>-2.8716618012758079E-2</v>
      </c>
      <c r="AC63" s="4">
        <v>42674</v>
      </c>
      <c r="AD63">
        <v>166.917</v>
      </c>
      <c r="AE63" s="6">
        <f t="shared" si="3"/>
        <v>1.1268834402660983E-2</v>
      </c>
      <c r="AF63" s="4">
        <v>42674</v>
      </c>
      <c r="AG63">
        <v>145.54599999999999</v>
      </c>
      <c r="AH63" s="6">
        <f t="shared" si="4"/>
        <v>1.2244785647460052E-3</v>
      </c>
      <c r="AI63" s="4">
        <v>42674</v>
      </c>
      <c r="AJ63">
        <v>1211.6099999999999</v>
      </c>
      <c r="AK63" s="6">
        <f t="shared" si="5"/>
        <v>-9.5731213162227109E-5</v>
      </c>
      <c r="AL63" s="4">
        <v>42643</v>
      </c>
      <c r="AM63">
        <v>166.3244</v>
      </c>
      <c r="AN63" s="6">
        <f t="shared" si="6"/>
        <v>6.2629621294071434E-3</v>
      </c>
      <c r="AO63" s="4">
        <v>42674</v>
      </c>
      <c r="AP63">
        <v>1471.05</v>
      </c>
      <c r="AQ63" s="6">
        <f t="shared" si="7"/>
        <v>0.30353297711141236</v>
      </c>
      <c r="AR63" s="4">
        <v>42674</v>
      </c>
      <c r="AS63">
        <v>120.256</v>
      </c>
      <c r="AT63" s="6">
        <f t="shared" si="8"/>
        <v>3.3875677930747263E-3</v>
      </c>
      <c r="AU63" s="4"/>
      <c r="AW63" s="6"/>
    </row>
    <row r="64" spans="19:49" x14ac:dyDescent="0.35">
      <c r="S64" s="3"/>
      <c r="T64" s="4">
        <v>42643</v>
      </c>
      <c r="U64">
        <v>3145.1680000000001</v>
      </c>
      <c r="V64" s="6">
        <f t="shared" si="0"/>
        <v>-2.6279151629494336E-2</v>
      </c>
      <c r="W64" s="4">
        <v>42643</v>
      </c>
      <c r="X64">
        <v>9581.93</v>
      </c>
      <c r="Y64" s="6">
        <f t="shared" si="1"/>
        <v>4.2057054224570855E-3</v>
      </c>
      <c r="Z64" s="4">
        <v>42643</v>
      </c>
      <c r="AA64">
        <v>462.45</v>
      </c>
      <c r="AB64" s="6">
        <f t="shared" si="2"/>
        <v>5.3872974635947188E-2</v>
      </c>
      <c r="AC64" s="4">
        <v>42643</v>
      </c>
      <c r="AD64">
        <v>165.05699999999999</v>
      </c>
      <c r="AE64" s="6">
        <f t="shared" si="3"/>
        <v>1.1440652000735279E-2</v>
      </c>
      <c r="AF64" s="4">
        <v>42643</v>
      </c>
      <c r="AG64">
        <v>145.36799999999999</v>
      </c>
      <c r="AH64" s="6">
        <f t="shared" si="4"/>
        <v>1.0742913808776543E-3</v>
      </c>
      <c r="AI64" s="4">
        <v>42643</v>
      </c>
      <c r="AJ64">
        <v>1211.7260000000001</v>
      </c>
      <c r="AK64" s="6">
        <f t="shared" si="5"/>
        <v>5.7470024120147593E-3</v>
      </c>
      <c r="AL64" s="4">
        <v>42613</v>
      </c>
      <c r="AM64">
        <v>165.28919999999999</v>
      </c>
      <c r="AN64" s="6">
        <f t="shared" si="6"/>
        <v>6.4776955386233704E-4</v>
      </c>
      <c r="AO64" s="4">
        <v>42643</v>
      </c>
      <c r="AP64">
        <v>1128.51</v>
      </c>
      <c r="AQ64" s="6">
        <f t="shared" si="7"/>
        <v>-0.92667399162200115</v>
      </c>
      <c r="AR64" s="4">
        <v>42643</v>
      </c>
      <c r="AS64">
        <v>119.85</v>
      </c>
      <c r="AT64" s="6">
        <f t="shared" si="8"/>
        <v>5.8411803212649006E-3</v>
      </c>
      <c r="AU64" s="4"/>
      <c r="AW64" s="6"/>
    </row>
    <row r="65" spans="19:49" x14ac:dyDescent="0.35">
      <c r="S65" s="3"/>
      <c r="T65" s="4">
        <v>42613</v>
      </c>
      <c r="U65">
        <v>3230.0509999999999</v>
      </c>
      <c r="V65" s="6">
        <f t="shared" si="0"/>
        <v>3.563688899590662E-2</v>
      </c>
      <c r="W65" s="4">
        <v>42613</v>
      </c>
      <c r="X65">
        <v>9541.7999999999993</v>
      </c>
      <c r="Y65" s="6">
        <f t="shared" si="1"/>
        <v>6.5055469546164341E-2</v>
      </c>
      <c r="Z65" s="4">
        <v>42613</v>
      </c>
      <c r="AA65">
        <v>438.81</v>
      </c>
      <c r="AB65" s="6">
        <f t="shared" si="2"/>
        <v>6.8860525161981725E-2</v>
      </c>
      <c r="AC65" s="4">
        <v>42613</v>
      </c>
      <c r="AD65">
        <v>163.19</v>
      </c>
      <c r="AE65" s="6">
        <f t="shared" si="3"/>
        <v>6.190423341102134E-3</v>
      </c>
      <c r="AF65" s="4">
        <v>42613</v>
      </c>
      <c r="AG65">
        <v>145.21199999999999</v>
      </c>
      <c r="AH65" s="6">
        <f t="shared" si="4"/>
        <v>1.6900398021617066E-3</v>
      </c>
      <c r="AI65" s="4">
        <v>42613</v>
      </c>
      <c r="AJ65">
        <v>1204.8019999999999</v>
      </c>
      <c r="AK65" s="6">
        <f t="shared" si="5"/>
        <v>1.1666963049631099E-3</v>
      </c>
      <c r="AL65" s="4">
        <v>42582</v>
      </c>
      <c r="AM65">
        <v>165.18219999999999</v>
      </c>
      <c r="AN65" s="6">
        <f t="shared" si="6"/>
        <v>1.9169484801200405E-2</v>
      </c>
      <c r="AO65" s="4">
        <v>42613</v>
      </c>
      <c r="AP65">
        <v>15390.31</v>
      </c>
      <c r="AQ65" s="6">
        <f t="shared" si="7"/>
        <v>-8.7277954737252361E-2</v>
      </c>
      <c r="AR65" s="4">
        <v>42613</v>
      </c>
      <c r="AS65">
        <v>119.154</v>
      </c>
      <c r="AT65" s="6">
        <f t="shared" si="8"/>
        <v>3.3176153587065613E-3</v>
      </c>
      <c r="AU65" s="4"/>
      <c r="AW65" s="6"/>
    </row>
    <row r="66" spans="19:49" x14ac:dyDescent="0.35">
      <c r="S66" s="3"/>
      <c r="T66" s="4">
        <v>42580</v>
      </c>
      <c r="U66">
        <v>3118.9029999999998</v>
      </c>
      <c r="V66" s="6">
        <f t="shared" si="0"/>
        <v>1.7089858558478926E-2</v>
      </c>
      <c r="W66" s="4">
        <v>42580</v>
      </c>
      <c r="X66">
        <v>8958.9699999999993</v>
      </c>
      <c r="Y66" s="6">
        <f t="shared" si="1"/>
        <v>2.824321206855589E-2</v>
      </c>
      <c r="Z66" s="4">
        <v>42580</v>
      </c>
      <c r="AA66">
        <v>410.54</v>
      </c>
      <c r="AB66" s="6">
        <f t="shared" si="2"/>
        <v>3.2882984879361948E-2</v>
      </c>
      <c r="AC66" s="4">
        <v>42580</v>
      </c>
      <c r="AD66">
        <v>162.18600000000001</v>
      </c>
      <c r="AE66" s="6">
        <f t="shared" si="3"/>
        <v>2.4503022607970711E-2</v>
      </c>
      <c r="AF66" s="4">
        <v>42580</v>
      </c>
      <c r="AG66">
        <v>144.96700000000001</v>
      </c>
      <c r="AH66" s="6">
        <f t="shared" si="4"/>
        <v>2.6281754237934525E-3</v>
      </c>
      <c r="AI66" s="4">
        <v>42580</v>
      </c>
      <c r="AJ66">
        <v>1203.3979999999999</v>
      </c>
      <c r="AK66" s="6">
        <f t="shared" si="5"/>
        <v>1.45762320326378E-2</v>
      </c>
      <c r="AL66" s="4">
        <v>42551</v>
      </c>
      <c r="AM66">
        <v>162.0753</v>
      </c>
      <c r="AN66" s="6">
        <f t="shared" si="6"/>
        <v>-1.1574452410515822E-2</v>
      </c>
      <c r="AO66" s="4">
        <v>42580</v>
      </c>
      <c r="AP66">
        <v>16861.990000000002</v>
      </c>
      <c r="AQ66" s="6">
        <f t="shared" si="7"/>
        <v>1.1181541824211441</v>
      </c>
      <c r="AR66" s="4">
        <v>42580</v>
      </c>
      <c r="AS66">
        <v>118.76</v>
      </c>
      <c r="AT66" s="6">
        <f t="shared" si="8"/>
        <v>8.8002446400054484E-3</v>
      </c>
      <c r="AU66" s="4"/>
      <c r="AW66" s="6"/>
    </row>
    <row r="67" spans="19:49" x14ac:dyDescent="0.35">
      <c r="S67" s="3"/>
      <c r="T67" s="4">
        <v>42551</v>
      </c>
      <c r="U67">
        <v>3066.4969999999998</v>
      </c>
      <c r="V67" s="6">
        <f t="shared" si="0"/>
        <v>4.4949267469760312E-3</v>
      </c>
      <c r="W67" s="4">
        <v>42551</v>
      </c>
      <c r="X67">
        <v>8712.89</v>
      </c>
      <c r="Y67" s="6">
        <f t="shared" si="1"/>
        <v>9.1787384116989073E-4</v>
      </c>
      <c r="Z67" s="4">
        <v>42551</v>
      </c>
      <c r="AA67">
        <v>397.47</v>
      </c>
      <c r="AB67" s="6">
        <f t="shared" si="2"/>
        <v>-2.5283240963264373E-2</v>
      </c>
      <c r="AC67" s="4">
        <v>42551</v>
      </c>
      <c r="AD67">
        <v>158.30699999999999</v>
      </c>
      <c r="AE67" s="6">
        <f t="shared" si="3"/>
        <v>8.5753785972310006E-3</v>
      </c>
      <c r="AF67" s="4">
        <v>42551</v>
      </c>
      <c r="AG67">
        <v>144.58699999999999</v>
      </c>
      <c r="AH67" s="6">
        <f t="shared" si="4"/>
        <v>1.3574253242930512E-3</v>
      </c>
      <c r="AI67" s="4">
        <v>42551</v>
      </c>
      <c r="AJ67">
        <v>1186.1089999999999</v>
      </c>
      <c r="AK67" s="6">
        <f t="shared" si="5"/>
        <v>1.7832747518295236E-2</v>
      </c>
      <c r="AL67" s="4">
        <v>42521</v>
      </c>
      <c r="AM67">
        <v>163.97319999999999</v>
      </c>
      <c r="AN67" s="6">
        <f t="shared" si="6"/>
        <v>-3.8249653104322078E-3</v>
      </c>
      <c r="AO67" s="4">
        <v>42551</v>
      </c>
      <c r="AP67">
        <v>7960.7</v>
      </c>
      <c r="AQ67" s="6">
        <f t="shared" si="7"/>
        <v>-0.91916365706389636</v>
      </c>
      <c r="AR67" s="4">
        <v>42551</v>
      </c>
      <c r="AS67">
        <v>117.724</v>
      </c>
      <c r="AT67" s="6">
        <f t="shared" si="8"/>
        <v>6.8162186663473538E-3</v>
      </c>
      <c r="AU67" s="4"/>
      <c r="AW67" s="6"/>
    </row>
    <row r="68" spans="19:49" x14ac:dyDescent="0.35">
      <c r="S68" s="3"/>
      <c r="T68" s="4">
        <v>42521</v>
      </c>
      <c r="U68">
        <v>3052.7750000000001</v>
      </c>
      <c r="V68" s="6">
        <f t="shared" ref="V68:V131" si="9">(U68-U69)/U69</f>
        <v>-7.1866382774182728E-3</v>
      </c>
      <c r="W68" s="4">
        <v>42521</v>
      </c>
      <c r="X68">
        <v>8704.9</v>
      </c>
      <c r="Y68" s="6">
        <f t="shared" ref="Y68:Y131" si="10">(X68-X69)/X69</f>
        <v>-2.6239810637543357E-2</v>
      </c>
      <c r="Z68" s="4">
        <v>42521</v>
      </c>
      <c r="AA68">
        <v>407.78</v>
      </c>
      <c r="AB68" s="6">
        <f t="shared" ref="AB68:AB131" si="11">(AA68-AA69)/AA69</f>
        <v>-1.1586193523366369E-2</v>
      </c>
      <c r="AC68" s="4">
        <v>42521</v>
      </c>
      <c r="AD68">
        <v>156.96100000000001</v>
      </c>
      <c r="AE68" s="6">
        <f t="shared" ref="AE68:AE131" si="12">(AD68-AD69)/AD69</f>
        <v>1.3364236785868913E-2</v>
      </c>
      <c r="AF68" s="4">
        <v>42521</v>
      </c>
      <c r="AG68">
        <v>144.39099999999999</v>
      </c>
      <c r="AH68" s="6">
        <f t="shared" ref="AH68:AH131" si="13">(AG68-AG69)/AG69</f>
        <v>1.6301784178250312E-3</v>
      </c>
      <c r="AI68" s="4">
        <v>42521</v>
      </c>
      <c r="AJ68">
        <v>1165.328</v>
      </c>
      <c r="AK68" s="6">
        <f t="shared" ref="AK68:AK131" si="14">(AJ68-AJ69)/AJ69</f>
        <v>1.6762701157648954E-2</v>
      </c>
      <c r="AL68" s="4">
        <v>42490</v>
      </c>
      <c r="AM68">
        <v>164.6028</v>
      </c>
      <c r="AN68" s="6">
        <f t="shared" ref="AN68:AN131" si="15">(AM68-AM69)/AM69</f>
        <v>2.8580358573528615E-3</v>
      </c>
      <c r="AO68" s="4">
        <v>42521</v>
      </c>
      <c r="AP68">
        <v>98479.22</v>
      </c>
      <c r="AQ68" s="6">
        <f t="shared" ref="AQ68:AQ131" si="16">(AP68-AP69)/AP69</f>
        <v>-1.0607123122519706E-2</v>
      </c>
      <c r="AR68" s="4">
        <v>42521</v>
      </c>
      <c r="AS68">
        <v>116.92700000000001</v>
      </c>
      <c r="AT68" s="6">
        <f t="shared" ref="AT68:AT131" si="17">(AS68-AS69)/AS69</f>
        <v>2.0653720240645804E-3</v>
      </c>
      <c r="AU68" s="4"/>
      <c r="AW68" s="6"/>
    </row>
    <row r="69" spans="19:49" x14ac:dyDescent="0.35">
      <c r="S69" s="3"/>
      <c r="T69" s="4">
        <v>42489</v>
      </c>
      <c r="U69">
        <v>3074.873</v>
      </c>
      <c r="V69" s="6">
        <f t="shared" si="9"/>
        <v>-2.1851001554605412E-2</v>
      </c>
      <c r="W69" s="4">
        <v>42489</v>
      </c>
      <c r="X69">
        <v>8939.4699999999993</v>
      </c>
      <c r="Y69" s="6">
        <f t="shared" si="10"/>
        <v>-7.0841085163691614E-3</v>
      </c>
      <c r="Z69" s="4">
        <v>42489</v>
      </c>
      <c r="AA69">
        <v>412.56</v>
      </c>
      <c r="AB69" s="6">
        <f t="shared" si="11"/>
        <v>5.4591538311561929E-3</v>
      </c>
      <c r="AC69" s="4">
        <v>42489</v>
      </c>
      <c r="AD69">
        <v>154.89099999999999</v>
      </c>
      <c r="AE69" s="6">
        <f t="shared" si="12"/>
        <v>-2.0185726395162022E-2</v>
      </c>
      <c r="AF69" s="4">
        <v>42489</v>
      </c>
      <c r="AG69">
        <v>144.15600000000001</v>
      </c>
      <c r="AH69" s="6">
        <f t="shared" si="13"/>
        <v>2.6367282365846679E-4</v>
      </c>
      <c r="AI69" s="4">
        <v>42489</v>
      </c>
      <c r="AJ69">
        <v>1146.116</v>
      </c>
      <c r="AK69" s="6">
        <f t="shared" si="14"/>
        <v>1.7174306538209711E-3</v>
      </c>
      <c r="AL69" s="4">
        <v>42460</v>
      </c>
      <c r="AM69">
        <v>164.1337</v>
      </c>
      <c r="AN69" s="6">
        <f t="shared" si="15"/>
        <v>3.2998176103558034E-2</v>
      </c>
      <c r="AO69" s="4">
        <v>42489</v>
      </c>
      <c r="AP69">
        <v>99535</v>
      </c>
      <c r="AQ69" s="6">
        <f t="shared" si="16"/>
        <v>-1.4683478142079235E-2</v>
      </c>
      <c r="AR69" s="4">
        <v>42489</v>
      </c>
      <c r="AS69">
        <v>116.68600000000001</v>
      </c>
      <c r="AT69" s="6">
        <f t="shared" si="17"/>
        <v>-6.9445626457421009E-3</v>
      </c>
      <c r="AU69" s="4"/>
      <c r="AW69" s="6"/>
    </row>
    <row r="70" spans="19:49" x14ac:dyDescent="0.35">
      <c r="S70" s="3"/>
      <c r="T70" s="4">
        <v>42460</v>
      </c>
      <c r="U70">
        <v>3143.5630000000001</v>
      </c>
      <c r="V70" s="6">
        <f t="shared" si="9"/>
        <v>0.11759048977461636</v>
      </c>
      <c r="W70" s="4">
        <v>42460</v>
      </c>
      <c r="X70">
        <v>9003.25</v>
      </c>
      <c r="Y70" s="6">
        <f t="shared" si="10"/>
        <v>0.13729956015027145</v>
      </c>
      <c r="Z70" s="4">
        <v>42460</v>
      </c>
      <c r="AA70">
        <v>410.32</v>
      </c>
      <c r="AB70" s="6">
        <f t="shared" si="11"/>
        <v>9.1712119196487876E-2</v>
      </c>
      <c r="AC70" s="4">
        <v>42460</v>
      </c>
      <c r="AD70">
        <v>158.08199999999999</v>
      </c>
      <c r="AE70" s="6">
        <f t="shared" si="12"/>
        <v>6.5831951284346549E-4</v>
      </c>
      <c r="AF70" s="4">
        <v>42460</v>
      </c>
      <c r="AG70">
        <v>144.11799999999999</v>
      </c>
      <c r="AH70" s="6">
        <f t="shared" si="13"/>
        <v>1.2018479280280789E-3</v>
      </c>
      <c r="AI70" s="4">
        <v>42460</v>
      </c>
      <c r="AJ70">
        <v>1144.1510000000001</v>
      </c>
      <c r="AK70" s="6">
        <f t="shared" si="14"/>
        <v>2.5228585048691902E-2</v>
      </c>
      <c r="AL70" s="4">
        <v>42429</v>
      </c>
      <c r="AM70">
        <v>158.89060000000001</v>
      </c>
      <c r="AN70" s="6">
        <f t="shared" si="15"/>
        <v>-6.7009455341095533E-3</v>
      </c>
      <c r="AO70" s="4">
        <v>42460</v>
      </c>
      <c r="AP70">
        <v>101018.3</v>
      </c>
      <c r="AQ70" s="6">
        <f t="shared" si="16"/>
        <v>0.17728247120201149</v>
      </c>
      <c r="AR70" s="4">
        <v>42460</v>
      </c>
      <c r="AS70">
        <v>117.502</v>
      </c>
      <c r="AT70" s="6">
        <f t="shared" si="17"/>
        <v>7.4679973591926258E-3</v>
      </c>
      <c r="AU70" s="4"/>
      <c r="AW70" s="6"/>
    </row>
    <row r="71" spans="19:49" x14ac:dyDescent="0.35">
      <c r="S71" s="3"/>
      <c r="T71" s="4">
        <v>42429</v>
      </c>
      <c r="U71">
        <v>2812.8040000000001</v>
      </c>
      <c r="V71" s="6">
        <f t="shared" si="9"/>
        <v>-1.8135563283181243E-2</v>
      </c>
      <c r="W71" s="4">
        <v>42429</v>
      </c>
      <c r="X71">
        <v>7916.34</v>
      </c>
      <c r="Y71" s="6">
        <f t="shared" si="10"/>
        <v>-3.9437665628003195E-2</v>
      </c>
      <c r="Z71" s="4">
        <v>42429</v>
      </c>
      <c r="AA71">
        <v>375.85</v>
      </c>
      <c r="AB71" s="6">
        <f t="shared" si="11"/>
        <v>2.0528953823185417E-3</v>
      </c>
      <c r="AC71" s="4">
        <v>42429</v>
      </c>
      <c r="AD71">
        <v>157.97800000000001</v>
      </c>
      <c r="AE71" s="6">
        <f t="shared" si="12"/>
        <v>4.4571043445641887E-3</v>
      </c>
      <c r="AF71" s="4">
        <v>42429</v>
      </c>
      <c r="AG71">
        <v>143.94499999999999</v>
      </c>
      <c r="AH71" s="6">
        <f t="shared" si="13"/>
        <v>2.1442942974302772E-3</v>
      </c>
      <c r="AI71" s="4">
        <v>42429</v>
      </c>
      <c r="AJ71">
        <v>1115.9960000000001</v>
      </c>
      <c r="AK71" s="6">
        <f t="shared" si="14"/>
        <v>9.6021104016530325E-3</v>
      </c>
      <c r="AL71" s="4">
        <v>42400</v>
      </c>
      <c r="AM71">
        <v>159.96250000000001</v>
      </c>
      <c r="AN71" s="6">
        <f t="shared" si="15"/>
        <v>-2.9873556826045155E-2</v>
      </c>
      <c r="AO71" s="4">
        <v>42429</v>
      </c>
      <c r="AP71">
        <v>85806.34</v>
      </c>
      <c r="AQ71" s="6">
        <f t="shared" si="16"/>
        <v>-5.8360852478215569E-2</v>
      </c>
      <c r="AR71" s="4">
        <v>42429</v>
      </c>
      <c r="AS71">
        <v>116.631</v>
      </c>
      <c r="AT71" s="6">
        <f t="shared" si="17"/>
        <v>4.0547520661157336E-3</v>
      </c>
      <c r="AU71" s="4"/>
      <c r="AW71" s="6"/>
    </row>
    <row r="72" spans="19:49" x14ac:dyDescent="0.35">
      <c r="S72" s="3"/>
      <c r="T72" s="4">
        <v>42398</v>
      </c>
      <c r="U72">
        <v>2864.7579999999998</v>
      </c>
      <c r="V72" s="6">
        <f t="shared" si="9"/>
        <v>-0.22663859834019656</v>
      </c>
      <c r="W72" s="4">
        <v>42398</v>
      </c>
      <c r="X72">
        <v>8241.36</v>
      </c>
      <c r="Y72" s="6">
        <f t="shared" si="10"/>
        <v>-0.14694809973677755</v>
      </c>
      <c r="Z72" s="4">
        <v>42398</v>
      </c>
      <c r="AA72">
        <v>375.08</v>
      </c>
      <c r="AB72" s="6">
        <f t="shared" si="11"/>
        <v>-0.11787394167450613</v>
      </c>
      <c r="AC72" s="4">
        <v>42398</v>
      </c>
      <c r="AD72">
        <v>157.27699999999999</v>
      </c>
      <c r="AE72" s="6">
        <f t="shared" si="12"/>
        <v>8.625554728984422E-3</v>
      </c>
      <c r="AF72" s="4">
        <v>42398</v>
      </c>
      <c r="AG72">
        <v>143.637</v>
      </c>
      <c r="AH72" s="6">
        <f t="shared" si="13"/>
        <v>1.8693022898953098E-3</v>
      </c>
      <c r="AI72" s="4">
        <v>42398</v>
      </c>
      <c r="AJ72">
        <v>1105.3820000000001</v>
      </c>
      <c r="AK72" s="6">
        <f t="shared" si="14"/>
        <v>-1.1180090886320576E-2</v>
      </c>
      <c r="AL72" s="4">
        <v>42369</v>
      </c>
      <c r="AM72">
        <v>164.88829999999999</v>
      </c>
      <c r="AN72" s="6">
        <f t="shared" si="15"/>
        <v>8.097757572274553E-3</v>
      </c>
      <c r="AO72" s="4">
        <v>42398</v>
      </c>
      <c r="AP72">
        <v>91124.44</v>
      </c>
      <c r="AQ72" s="6">
        <f t="shared" si="16"/>
        <v>-0.2935575150437319</v>
      </c>
      <c r="AR72" s="4">
        <v>42398</v>
      </c>
      <c r="AS72">
        <v>116.16</v>
      </c>
      <c r="AT72" s="6">
        <f t="shared" si="17"/>
        <v>1.8543274828582814E-3</v>
      </c>
      <c r="AU72" s="4"/>
      <c r="AW72" s="6"/>
    </row>
    <row r="73" spans="19:49" x14ac:dyDescent="0.35">
      <c r="S73" s="3"/>
      <c r="T73" s="4">
        <v>42369</v>
      </c>
      <c r="U73">
        <v>3704.2939999999999</v>
      </c>
      <c r="V73" s="6">
        <f t="shared" si="9"/>
        <v>2.6862065447836012E-2</v>
      </c>
      <c r="W73" s="4">
        <v>42369</v>
      </c>
      <c r="X73">
        <v>9661.0300000000007</v>
      </c>
      <c r="Y73" s="6">
        <f t="shared" si="10"/>
        <v>-1.3238153991975884E-2</v>
      </c>
      <c r="Z73" s="4">
        <v>42369</v>
      </c>
      <c r="AA73">
        <v>425.2</v>
      </c>
      <c r="AB73" s="6">
        <f t="shared" si="11"/>
        <v>-3.7094071289460566E-2</v>
      </c>
      <c r="AC73" s="4">
        <v>42369</v>
      </c>
      <c r="AD73">
        <v>155.93199999999999</v>
      </c>
      <c r="AE73" s="6">
        <f t="shared" si="12"/>
        <v>2.4426136886225903E-2</v>
      </c>
      <c r="AF73" s="4">
        <v>42369</v>
      </c>
      <c r="AG73">
        <v>143.369</v>
      </c>
      <c r="AH73" s="6">
        <f t="shared" si="13"/>
        <v>2.5663976727597531E-3</v>
      </c>
      <c r="AI73" s="4">
        <v>42369</v>
      </c>
      <c r="AJ73">
        <v>1117.8800000000001</v>
      </c>
      <c r="AK73" s="6">
        <f t="shared" si="14"/>
        <v>2.2225190760991262E-3</v>
      </c>
      <c r="AL73" s="4">
        <v>42338</v>
      </c>
      <c r="AM73">
        <v>163.56379999999999</v>
      </c>
      <c r="AN73" s="6">
        <f t="shared" si="15"/>
        <v>-1.0688262145793844E-2</v>
      </c>
      <c r="AO73" s="4">
        <v>42369</v>
      </c>
      <c r="AP73">
        <v>128990.6</v>
      </c>
      <c r="AQ73" s="6">
        <f t="shared" si="16"/>
        <v>-0.46717870806618034</v>
      </c>
      <c r="AR73" s="4">
        <v>42369</v>
      </c>
      <c r="AS73">
        <v>115.94499999999999</v>
      </c>
      <c r="AT73" s="6">
        <f t="shared" si="17"/>
        <v>1.5956328204409221E-2</v>
      </c>
      <c r="AU73" s="4"/>
      <c r="AW73" s="6"/>
    </row>
    <row r="74" spans="19:49" x14ac:dyDescent="0.35">
      <c r="S74" s="3"/>
      <c r="T74" s="4">
        <v>42338</v>
      </c>
      <c r="U74">
        <v>3607.3919999999998</v>
      </c>
      <c r="V74" s="6">
        <f t="shared" si="9"/>
        <v>1.8415881834812648E-2</v>
      </c>
      <c r="W74" s="4">
        <v>42338</v>
      </c>
      <c r="X74">
        <v>9790.64</v>
      </c>
      <c r="Y74" s="6">
        <f t="shared" si="10"/>
        <v>-5.8282627556369551E-2</v>
      </c>
      <c r="Z74" s="4">
        <v>42338</v>
      </c>
      <c r="AA74">
        <v>441.58</v>
      </c>
      <c r="AB74" s="6">
        <f t="shared" si="11"/>
        <v>1.4077391204501081E-2</v>
      </c>
      <c r="AC74" s="4">
        <v>42338</v>
      </c>
      <c r="AD74">
        <v>152.214</v>
      </c>
      <c r="AE74" s="6">
        <f t="shared" si="12"/>
        <v>1.2795177355929509E-2</v>
      </c>
      <c r="AF74" s="4">
        <v>42338</v>
      </c>
      <c r="AG74">
        <v>143.00200000000001</v>
      </c>
      <c r="AH74" s="6">
        <f t="shared" si="13"/>
        <v>1.8284865595729024E-3</v>
      </c>
      <c r="AI74" s="4">
        <v>42338</v>
      </c>
      <c r="AJ74">
        <v>1115.4010000000001</v>
      </c>
      <c r="AK74" s="6">
        <f t="shared" si="14"/>
        <v>1.3511135689508798E-3</v>
      </c>
      <c r="AL74" s="4">
        <v>42308</v>
      </c>
      <c r="AM74">
        <v>165.33090000000001</v>
      </c>
      <c r="AN74" s="6">
        <f t="shared" si="15"/>
        <v>1.7088569827336503E-2</v>
      </c>
      <c r="AO74" s="4">
        <v>42338</v>
      </c>
      <c r="AP74">
        <v>242089.8</v>
      </c>
      <c r="AQ74" s="6">
        <f t="shared" si="16"/>
        <v>0.14605014997273222</v>
      </c>
      <c r="AR74" s="4">
        <v>42338</v>
      </c>
      <c r="AS74">
        <v>114.124</v>
      </c>
      <c r="AT74" s="6">
        <f t="shared" si="17"/>
        <v>1.0438138678128134E-3</v>
      </c>
      <c r="AU74" s="4"/>
      <c r="AW74" s="6"/>
    </row>
    <row r="75" spans="19:49" x14ac:dyDescent="0.35">
      <c r="S75" s="3"/>
      <c r="T75" s="4">
        <v>42307</v>
      </c>
      <c r="U75">
        <v>3542.16</v>
      </c>
      <c r="V75" s="6">
        <f t="shared" si="9"/>
        <v>0.10783480933716816</v>
      </c>
      <c r="W75" s="4">
        <v>42307</v>
      </c>
      <c r="X75">
        <v>10396.58</v>
      </c>
      <c r="Y75" s="6">
        <f t="shared" si="10"/>
        <v>0.10537238849609271</v>
      </c>
      <c r="Z75" s="4">
        <v>42307</v>
      </c>
      <c r="AA75">
        <v>435.45</v>
      </c>
      <c r="AB75" s="6">
        <f t="shared" si="11"/>
        <v>0.18690034888791973</v>
      </c>
      <c r="AC75" s="4">
        <v>42307</v>
      </c>
      <c r="AD75">
        <v>150.291</v>
      </c>
      <c r="AE75" s="6">
        <f t="shared" si="12"/>
        <v>1.1570147807123779E-2</v>
      </c>
      <c r="AF75" s="4">
        <v>42307</v>
      </c>
      <c r="AG75">
        <v>142.74100000000001</v>
      </c>
      <c r="AH75" s="6">
        <f t="shared" si="13"/>
        <v>3.1554830911085111E-3</v>
      </c>
      <c r="AI75" s="4">
        <v>42307</v>
      </c>
      <c r="AJ75">
        <v>1113.896</v>
      </c>
      <c r="AK75" s="6">
        <f t="shared" si="14"/>
        <v>3.1739606846426002E-2</v>
      </c>
      <c r="AL75" s="4">
        <v>42277</v>
      </c>
      <c r="AM75">
        <v>162.5531</v>
      </c>
      <c r="AN75" s="6">
        <f t="shared" si="15"/>
        <v>-1.0771461833424577E-2</v>
      </c>
      <c r="AO75" s="4">
        <v>42307</v>
      </c>
      <c r="AP75">
        <v>211238.39999999999</v>
      </c>
      <c r="AQ75" s="6">
        <f t="shared" si="16"/>
        <v>0.17393797932644212</v>
      </c>
      <c r="AR75" s="4">
        <v>42307</v>
      </c>
      <c r="AS75">
        <v>114.005</v>
      </c>
      <c r="AT75" s="6">
        <f t="shared" si="17"/>
        <v>9.6890471256121553E-3</v>
      </c>
      <c r="AU75" s="4"/>
      <c r="AW75" s="6"/>
    </row>
    <row r="76" spans="19:49" x14ac:dyDescent="0.35">
      <c r="S76" s="3"/>
      <c r="T76" s="4">
        <v>42277</v>
      </c>
      <c r="U76">
        <v>3197.3719999999998</v>
      </c>
      <c r="V76" s="6">
        <f t="shared" si="9"/>
        <v>-4.8064613321614921E-2</v>
      </c>
      <c r="W76" s="4">
        <v>42277</v>
      </c>
      <c r="X76">
        <v>9405.5</v>
      </c>
      <c r="Y76" s="6">
        <f t="shared" si="10"/>
        <v>-3.4482687824452504E-2</v>
      </c>
      <c r="Z76" s="4">
        <v>42277</v>
      </c>
      <c r="AA76">
        <v>366.88</v>
      </c>
      <c r="AB76" s="6">
        <f t="shared" si="11"/>
        <v>-5.5771457984815379E-2</v>
      </c>
      <c r="AC76" s="4">
        <v>42277</v>
      </c>
      <c r="AD76">
        <v>148.572</v>
      </c>
      <c r="AE76" s="6">
        <f t="shared" si="12"/>
        <v>1.0618253055893825E-2</v>
      </c>
      <c r="AF76" s="4">
        <v>42277</v>
      </c>
      <c r="AG76">
        <v>142.292</v>
      </c>
      <c r="AH76" s="6">
        <f t="shared" si="13"/>
        <v>2.2680848066493112E-3</v>
      </c>
      <c r="AI76" s="4">
        <v>42277</v>
      </c>
      <c r="AJ76">
        <v>1079.6289999999999</v>
      </c>
      <c r="AK76" s="6">
        <f t="shared" si="14"/>
        <v>1.0792040460555092E-2</v>
      </c>
      <c r="AL76" s="4">
        <v>42247</v>
      </c>
      <c r="AM76">
        <v>164.32310000000001</v>
      </c>
      <c r="AN76" s="6">
        <f t="shared" si="15"/>
        <v>-1.8457923270088491E-2</v>
      </c>
      <c r="AO76" s="4">
        <v>42277</v>
      </c>
      <c r="AP76">
        <v>179940</v>
      </c>
      <c r="AQ76" s="6">
        <f t="shared" si="16"/>
        <v>1.1990285851718456</v>
      </c>
      <c r="AR76" s="4">
        <v>42277</v>
      </c>
      <c r="AS76">
        <v>112.911</v>
      </c>
      <c r="AT76" s="6">
        <f t="shared" si="17"/>
        <v>5.7632010261526902E-3</v>
      </c>
      <c r="AU76" s="4"/>
      <c r="AW76" s="6"/>
    </row>
    <row r="77" spans="19:49" x14ac:dyDescent="0.35">
      <c r="S77" s="3"/>
      <c r="T77" s="4">
        <v>42247</v>
      </c>
      <c r="U77">
        <v>3358.8119999999999</v>
      </c>
      <c r="V77" s="6">
        <f t="shared" si="9"/>
        <v>-0.12486998680587551</v>
      </c>
      <c r="W77" s="4">
        <v>42247</v>
      </c>
      <c r="X77">
        <v>9741.41</v>
      </c>
      <c r="Y77" s="6">
        <f t="shared" si="10"/>
        <v>-0.12489309789717279</v>
      </c>
      <c r="Z77" s="4">
        <v>42247</v>
      </c>
      <c r="AA77">
        <v>388.55</v>
      </c>
      <c r="AB77" s="6">
        <f t="shared" si="11"/>
        <v>-0.1094430437772175</v>
      </c>
      <c r="AC77" s="4">
        <v>42247</v>
      </c>
      <c r="AD77">
        <v>147.011</v>
      </c>
      <c r="AE77" s="6">
        <f t="shared" si="12"/>
        <v>1.2932875825099631E-2</v>
      </c>
      <c r="AF77" s="4">
        <v>42247</v>
      </c>
      <c r="AG77">
        <v>141.97</v>
      </c>
      <c r="AH77" s="6">
        <f t="shared" si="13"/>
        <v>3.9317182174325857E-3</v>
      </c>
      <c r="AI77" s="4">
        <v>42247</v>
      </c>
      <c r="AJ77">
        <v>1068.1020000000001</v>
      </c>
      <c r="AK77" s="6">
        <f t="shared" si="14"/>
        <v>-1.3764428550455191E-2</v>
      </c>
      <c r="AL77" s="4">
        <v>42216</v>
      </c>
      <c r="AM77">
        <v>167.41319999999999</v>
      </c>
      <c r="AN77" s="6">
        <f t="shared" si="15"/>
        <v>-4.4978402755314487E-3</v>
      </c>
      <c r="AO77" s="4">
        <v>42247</v>
      </c>
      <c r="AP77">
        <v>81827.039999999994</v>
      </c>
      <c r="AQ77" s="6">
        <f t="shared" si="16"/>
        <v>-0.37212223149830581</v>
      </c>
      <c r="AR77" s="4">
        <v>42247</v>
      </c>
      <c r="AS77">
        <v>112.264</v>
      </c>
      <c r="AT77" s="6">
        <f t="shared" si="17"/>
        <v>5.8777148591498069E-3</v>
      </c>
      <c r="AU77" s="4"/>
      <c r="AW77" s="6"/>
    </row>
    <row r="78" spans="19:49" x14ac:dyDescent="0.35">
      <c r="S78" s="3"/>
      <c r="T78" s="4">
        <v>42216</v>
      </c>
      <c r="U78">
        <v>3838.0720000000001</v>
      </c>
      <c r="V78" s="6">
        <f t="shared" si="9"/>
        <v>-0.14326914148160325</v>
      </c>
      <c r="W78" s="4">
        <v>42216</v>
      </c>
      <c r="X78">
        <v>11131.68</v>
      </c>
      <c r="Y78" s="6">
        <f t="shared" si="10"/>
        <v>-0.14247879438235048</v>
      </c>
      <c r="Z78" s="4">
        <v>42216</v>
      </c>
      <c r="AA78">
        <v>436.3</v>
      </c>
      <c r="AB78" s="6">
        <f t="shared" si="11"/>
        <v>-8.5382470704148505E-2</v>
      </c>
      <c r="AC78" s="4">
        <v>42216</v>
      </c>
      <c r="AD78">
        <v>145.13399999999999</v>
      </c>
      <c r="AE78" s="6">
        <f t="shared" si="12"/>
        <v>1.4958564984789549E-2</v>
      </c>
      <c r="AF78" s="4">
        <v>42216</v>
      </c>
      <c r="AG78">
        <v>141.41399999999999</v>
      </c>
      <c r="AH78" s="6">
        <f t="shared" si="13"/>
        <v>5.8019415277498116E-4</v>
      </c>
      <c r="AI78" s="4">
        <v>42216</v>
      </c>
      <c r="AJ78">
        <v>1083.009</v>
      </c>
      <c r="AK78" s="6">
        <f t="shared" si="14"/>
        <v>3.7517574777957701E-3</v>
      </c>
      <c r="AL78" s="4">
        <v>42185</v>
      </c>
      <c r="AM78">
        <v>168.1696</v>
      </c>
      <c r="AN78" s="6">
        <f t="shared" si="15"/>
        <v>-3.281704423751741E-3</v>
      </c>
      <c r="AO78" s="4">
        <v>42216</v>
      </c>
      <c r="AP78">
        <v>130323.2</v>
      </c>
      <c r="AQ78" s="6">
        <f t="shared" si="16"/>
        <v>-0.37138380918937902</v>
      </c>
      <c r="AR78" s="4">
        <v>42216</v>
      </c>
      <c r="AS78">
        <v>111.608</v>
      </c>
      <c r="AT78" s="6">
        <f t="shared" si="17"/>
        <v>8.20234869015358E-3</v>
      </c>
      <c r="AU78" s="4"/>
      <c r="AW78" s="6"/>
    </row>
    <row r="79" spans="19:49" x14ac:dyDescent="0.35">
      <c r="S79" s="3"/>
      <c r="T79" s="4">
        <v>42185</v>
      </c>
      <c r="U79">
        <v>4479.9040000000005</v>
      </c>
      <c r="V79" s="6">
        <f t="shared" si="9"/>
        <v>-7.2316161427073228E-2</v>
      </c>
      <c r="W79" s="4">
        <v>42185</v>
      </c>
      <c r="X79">
        <v>12981.23</v>
      </c>
      <c r="Y79" s="6">
        <f t="shared" si="10"/>
        <v>-7.959409549618153E-2</v>
      </c>
      <c r="Z79" s="4">
        <v>42185</v>
      </c>
      <c r="AA79">
        <v>477.03</v>
      </c>
      <c r="AB79" s="6">
        <f t="shared" si="11"/>
        <v>-3.5250576386360893E-2</v>
      </c>
      <c r="AC79" s="4">
        <v>42185</v>
      </c>
      <c r="AD79">
        <v>142.995</v>
      </c>
      <c r="AE79" s="6">
        <f t="shared" si="12"/>
        <v>2.4536436608363021E-3</v>
      </c>
      <c r="AF79" s="4">
        <v>42185</v>
      </c>
      <c r="AG79">
        <v>141.33199999999999</v>
      </c>
      <c r="AH79" s="6">
        <f t="shared" si="13"/>
        <v>2.4185940946583806E-3</v>
      </c>
      <c r="AI79" s="4">
        <v>42185</v>
      </c>
      <c r="AJ79">
        <v>1078.961</v>
      </c>
      <c r="AK79" s="6">
        <f t="shared" si="14"/>
        <v>2.9681120836462728E-3</v>
      </c>
      <c r="AL79" s="4">
        <v>42155</v>
      </c>
      <c r="AM79">
        <v>168.72329999999999</v>
      </c>
      <c r="AN79" s="6">
        <f t="shared" si="15"/>
        <v>1.954342845537332E-3</v>
      </c>
      <c r="AO79" s="4">
        <v>42185</v>
      </c>
      <c r="AP79">
        <v>207317.6</v>
      </c>
      <c r="AQ79" s="6">
        <f t="shared" si="16"/>
        <v>0.35214214483845796</v>
      </c>
      <c r="AR79" s="4">
        <v>42185</v>
      </c>
      <c r="AS79">
        <v>110.7</v>
      </c>
      <c r="AT79" s="6">
        <f t="shared" si="17"/>
        <v>4.7377879431465958E-3</v>
      </c>
      <c r="AU79" s="4"/>
      <c r="AW79" s="6"/>
    </row>
    <row r="80" spans="19:49" x14ac:dyDescent="0.35">
      <c r="S80" s="3"/>
      <c r="T80" s="4">
        <v>42153</v>
      </c>
      <c r="U80">
        <v>4829.1279999999997</v>
      </c>
      <c r="V80" s="6">
        <f t="shared" si="9"/>
        <v>3.7667915531042241E-2</v>
      </c>
      <c r="W80" s="4">
        <v>42153</v>
      </c>
      <c r="X80">
        <v>14103.81</v>
      </c>
      <c r="Y80" s="6">
        <f t="shared" si="10"/>
        <v>-2.268016805360094E-2</v>
      </c>
      <c r="Z80" s="4">
        <v>42153</v>
      </c>
      <c r="AA80">
        <v>494.46</v>
      </c>
      <c r="AB80" s="6">
        <f t="shared" si="11"/>
        <v>-3.1230407523510969E-2</v>
      </c>
      <c r="AC80" s="4">
        <v>42153</v>
      </c>
      <c r="AD80">
        <v>142.64500000000001</v>
      </c>
      <c r="AE80" s="6">
        <f t="shared" si="12"/>
        <v>1.9839851290484063E-2</v>
      </c>
      <c r="AF80" s="4">
        <v>42153</v>
      </c>
      <c r="AG80">
        <v>140.99100000000001</v>
      </c>
      <c r="AH80" s="6">
        <f t="shared" si="13"/>
        <v>6.8412445637815863E-3</v>
      </c>
      <c r="AI80" s="4">
        <v>42153</v>
      </c>
      <c r="AJ80">
        <v>1075.768</v>
      </c>
      <c r="AK80" s="6">
        <f t="shared" si="14"/>
        <v>8.661734784769351E-3</v>
      </c>
      <c r="AL80" s="4">
        <v>42124</v>
      </c>
      <c r="AM80">
        <v>168.39420000000001</v>
      </c>
      <c r="AN80" s="6">
        <f t="shared" si="15"/>
        <v>2.7529463164484916E-2</v>
      </c>
      <c r="AO80" s="4">
        <v>42153</v>
      </c>
      <c r="AP80">
        <v>153325.29999999999</v>
      </c>
      <c r="AQ80" s="6">
        <f t="shared" si="16"/>
        <v>0.39098323474979124</v>
      </c>
      <c r="AR80" s="4">
        <v>42153</v>
      </c>
      <c r="AS80">
        <v>110.178</v>
      </c>
      <c r="AT80" s="6">
        <f t="shared" si="17"/>
        <v>3.8266003389274741E-3</v>
      </c>
      <c r="AU80" s="4"/>
      <c r="AW80" s="6"/>
    </row>
    <row r="81" spans="19:49" x14ac:dyDescent="0.35">
      <c r="S81" s="3"/>
      <c r="T81" s="4">
        <v>42124</v>
      </c>
      <c r="U81">
        <v>4653.8280000000004</v>
      </c>
      <c r="V81" s="6">
        <f t="shared" si="9"/>
        <v>0.18471071013991017</v>
      </c>
      <c r="W81" s="4">
        <v>42124</v>
      </c>
      <c r="X81">
        <v>14431.11</v>
      </c>
      <c r="Y81" s="6">
        <f t="shared" si="10"/>
        <v>0.16888099795157824</v>
      </c>
      <c r="Z81" s="4">
        <v>42124</v>
      </c>
      <c r="AA81">
        <v>510.4</v>
      </c>
      <c r="AB81" s="6">
        <f t="shared" si="11"/>
        <v>0.10168576917265634</v>
      </c>
      <c r="AC81" s="4">
        <v>42124</v>
      </c>
      <c r="AD81">
        <v>139.87</v>
      </c>
      <c r="AE81" s="6">
        <f t="shared" si="12"/>
        <v>1.7029259496248131E-2</v>
      </c>
      <c r="AF81" s="4">
        <v>42124</v>
      </c>
      <c r="AG81">
        <v>140.03299999999999</v>
      </c>
      <c r="AH81" s="6">
        <f t="shared" si="13"/>
        <v>6.6278008209271523E-3</v>
      </c>
      <c r="AI81" s="4">
        <v>42124</v>
      </c>
      <c r="AJ81">
        <v>1066.53</v>
      </c>
      <c r="AK81" s="6">
        <f t="shared" si="14"/>
        <v>1.5374421281420633E-2</v>
      </c>
      <c r="AL81" s="4">
        <v>42094</v>
      </c>
      <c r="AM81">
        <v>163.8826</v>
      </c>
      <c r="AN81" s="6">
        <f t="shared" si="15"/>
        <v>-7.0922587383946958E-3</v>
      </c>
      <c r="AO81" s="4">
        <v>42124</v>
      </c>
      <c r="AP81">
        <v>110228</v>
      </c>
      <c r="AQ81" s="6">
        <f t="shared" si="16"/>
        <v>4.3156639636967755</v>
      </c>
      <c r="AR81" s="4">
        <v>42124</v>
      </c>
      <c r="AS81">
        <v>109.758</v>
      </c>
      <c r="AT81" s="6">
        <f t="shared" si="17"/>
        <v>1.3219356387201616E-2</v>
      </c>
      <c r="AU81" s="4"/>
      <c r="AW81" s="6"/>
    </row>
    <row r="82" spans="19:49" x14ac:dyDescent="0.35">
      <c r="S82" s="3"/>
      <c r="T82" s="4">
        <v>42094</v>
      </c>
      <c r="U82">
        <v>3928.24</v>
      </c>
      <c r="V82" s="6">
        <f t="shared" si="9"/>
        <v>0.13248223613521948</v>
      </c>
      <c r="W82" s="4">
        <v>42094</v>
      </c>
      <c r="X82">
        <v>12346.09</v>
      </c>
      <c r="Y82" s="6">
        <f t="shared" si="10"/>
        <v>1.3149677699955257E-2</v>
      </c>
      <c r="Z82" s="4">
        <v>42094</v>
      </c>
      <c r="AA82">
        <v>463.29</v>
      </c>
      <c r="AB82" s="6">
        <f t="shared" si="11"/>
        <v>1.2952528981284087E-4</v>
      </c>
      <c r="AC82" s="4">
        <v>42094</v>
      </c>
      <c r="AD82">
        <v>137.52799999999999</v>
      </c>
      <c r="AE82" s="6">
        <f t="shared" si="12"/>
        <v>-2.2502736435100267E-2</v>
      </c>
      <c r="AF82" s="4">
        <v>42094</v>
      </c>
      <c r="AG82">
        <v>139.11099999999999</v>
      </c>
      <c r="AH82" s="6">
        <f t="shared" si="13"/>
        <v>2.4934241343278468E-3</v>
      </c>
      <c r="AI82" s="4">
        <v>42094</v>
      </c>
      <c r="AJ82">
        <v>1050.3810000000001</v>
      </c>
      <c r="AK82" s="6">
        <f t="shared" si="14"/>
        <v>3.861073971105205E-3</v>
      </c>
      <c r="AL82" s="4">
        <v>42063</v>
      </c>
      <c r="AM82">
        <v>165.0532</v>
      </c>
      <c r="AN82" s="6">
        <f t="shared" si="15"/>
        <v>1.7368589099543044E-2</v>
      </c>
      <c r="AO82" s="4">
        <v>42094</v>
      </c>
      <c r="AP82">
        <v>20736.45</v>
      </c>
      <c r="AQ82" s="6">
        <f t="shared" si="16"/>
        <v>107.10369096027527</v>
      </c>
      <c r="AR82" s="4">
        <v>42094</v>
      </c>
      <c r="AS82">
        <v>108.32599999999999</v>
      </c>
      <c r="AT82" s="6">
        <f t="shared" si="17"/>
        <v>-1.3406437275724589E-2</v>
      </c>
      <c r="AU82" s="4"/>
      <c r="AW82" s="6"/>
    </row>
    <row r="83" spans="19:49" x14ac:dyDescent="0.35">
      <c r="S83" s="3"/>
      <c r="T83" s="4">
        <v>42062</v>
      </c>
      <c r="U83">
        <v>3468.6990000000001</v>
      </c>
      <c r="V83" s="6">
        <f t="shared" si="9"/>
        <v>3.1163520339228406E-2</v>
      </c>
      <c r="W83" s="4">
        <v>42062</v>
      </c>
      <c r="X83">
        <v>12185.85</v>
      </c>
      <c r="Y83" s="6">
        <f t="shared" si="10"/>
        <v>3.9739422018583458E-2</v>
      </c>
      <c r="Z83" s="4">
        <v>42062</v>
      </c>
      <c r="AA83">
        <v>463.23</v>
      </c>
      <c r="AB83" s="6">
        <f t="shared" si="11"/>
        <v>2.0150634249471534E-2</v>
      </c>
      <c r="AC83" s="4">
        <v>42062</v>
      </c>
      <c r="AD83">
        <v>140.69399999999999</v>
      </c>
      <c r="AE83" s="6">
        <f t="shared" si="12"/>
        <v>1.8503235894540119E-2</v>
      </c>
      <c r="AF83" s="4">
        <v>42062</v>
      </c>
      <c r="AG83">
        <v>138.76499999999999</v>
      </c>
      <c r="AH83" s="6">
        <f t="shared" si="13"/>
        <v>3.3622559652926607E-3</v>
      </c>
      <c r="AI83" s="4">
        <v>42062</v>
      </c>
      <c r="AJ83">
        <v>1046.3409999999999</v>
      </c>
      <c r="AK83" s="6">
        <f t="shared" si="14"/>
        <v>1.574620750916996E-3</v>
      </c>
      <c r="AL83" s="4">
        <v>42035</v>
      </c>
      <c r="AM83">
        <v>162.2354</v>
      </c>
      <c r="AN83" s="6">
        <f t="shared" si="15"/>
        <v>-1.7971081866513104E-2</v>
      </c>
      <c r="AO83" s="4">
        <v>42062</v>
      </c>
      <c r="AP83">
        <v>191.82</v>
      </c>
      <c r="AQ83" s="6">
        <f t="shared" si="16"/>
        <v>-0.99580733408347566</v>
      </c>
      <c r="AR83" s="4">
        <v>42062</v>
      </c>
      <c r="AS83">
        <v>109.798</v>
      </c>
      <c r="AT83" s="6">
        <f t="shared" si="17"/>
        <v>9.7667745732783768E-3</v>
      </c>
      <c r="AU83" s="4"/>
      <c r="AW83" s="6"/>
    </row>
    <row r="84" spans="19:49" x14ac:dyDescent="0.35">
      <c r="S84" s="3"/>
      <c r="T84" s="4">
        <v>42034</v>
      </c>
      <c r="U84">
        <v>3363.8690000000001</v>
      </c>
      <c r="V84" s="6">
        <f t="shared" si="9"/>
        <v>-7.5311375628983462E-3</v>
      </c>
      <c r="W84" s="4">
        <v>42034</v>
      </c>
      <c r="X84">
        <v>11720.1</v>
      </c>
      <c r="Y84" s="6">
        <f t="shared" si="10"/>
        <v>-2.2077333664867436E-2</v>
      </c>
      <c r="Z84" s="4">
        <v>42034</v>
      </c>
      <c r="AA84">
        <v>454.08</v>
      </c>
      <c r="AB84" s="6">
        <f t="shared" si="11"/>
        <v>-1.6270172815619566E-3</v>
      </c>
      <c r="AC84" s="4">
        <v>42034</v>
      </c>
      <c r="AD84">
        <v>138.13800000000001</v>
      </c>
      <c r="AE84" s="6">
        <f t="shared" si="12"/>
        <v>2.1700541404100451E-2</v>
      </c>
      <c r="AF84" s="4">
        <v>42034</v>
      </c>
      <c r="AG84">
        <v>138.30000000000001</v>
      </c>
      <c r="AH84" s="6">
        <f t="shared" si="13"/>
        <v>5.0068671835828632E-3</v>
      </c>
      <c r="AI84" s="4">
        <v>42034</v>
      </c>
      <c r="AJ84">
        <v>1044.6959999999999</v>
      </c>
      <c r="AK84" s="6">
        <f t="shared" si="14"/>
        <v>1.0219237850633563E-2</v>
      </c>
      <c r="AL84" s="4">
        <v>42004</v>
      </c>
      <c r="AM84">
        <v>165.20429999999999</v>
      </c>
      <c r="AN84" s="6">
        <f t="shared" si="15"/>
        <v>-4.8497253769967854E-3</v>
      </c>
      <c r="AO84" s="4">
        <v>42034</v>
      </c>
      <c r="AP84">
        <v>45751.32</v>
      </c>
      <c r="AQ84" s="6">
        <f t="shared" si="16"/>
        <v>-0.46775224238526669</v>
      </c>
      <c r="AR84" s="4">
        <v>42034</v>
      </c>
      <c r="AS84">
        <v>108.736</v>
      </c>
      <c r="AT84" s="6">
        <f t="shared" si="17"/>
        <v>9.1976425820223633E-3</v>
      </c>
      <c r="AU84" s="4"/>
      <c r="AW84" s="6"/>
    </row>
    <row r="85" spans="19:49" x14ac:dyDescent="0.35">
      <c r="S85" s="3"/>
      <c r="T85" s="4">
        <v>42004</v>
      </c>
      <c r="U85">
        <v>3389.395</v>
      </c>
      <c r="V85" s="6">
        <f t="shared" si="9"/>
        <v>0.20634837587271213</v>
      </c>
      <c r="W85" s="4">
        <v>42004</v>
      </c>
      <c r="X85">
        <v>11984.69</v>
      </c>
      <c r="Y85" s="6">
        <f t="shared" si="10"/>
        <v>7.5304677539323531E-2</v>
      </c>
      <c r="Z85" s="4">
        <v>42004</v>
      </c>
      <c r="AA85">
        <v>454.82</v>
      </c>
      <c r="AB85" s="6">
        <f t="shared" si="11"/>
        <v>-4.9924799465240713E-2</v>
      </c>
      <c r="AC85" s="4">
        <v>42004</v>
      </c>
      <c r="AD85">
        <v>135.20400000000001</v>
      </c>
      <c r="AE85" s="6">
        <f t="shared" si="12"/>
        <v>-1.9529068797725722E-2</v>
      </c>
      <c r="AF85" s="4">
        <v>42004</v>
      </c>
      <c r="AG85">
        <v>137.61099999999999</v>
      </c>
      <c r="AH85" s="6">
        <f t="shared" si="13"/>
        <v>8.0727272727265447E-4</v>
      </c>
      <c r="AI85" s="4">
        <v>42004</v>
      </c>
      <c r="AJ85">
        <v>1034.1279999999999</v>
      </c>
      <c r="AK85" s="6">
        <f t="shared" si="14"/>
        <v>-1.8065733976227662E-2</v>
      </c>
      <c r="AL85" s="4">
        <v>41973</v>
      </c>
      <c r="AM85">
        <v>166.0094</v>
      </c>
      <c r="AN85" s="6">
        <f t="shared" si="15"/>
        <v>6.8901350975960687E-3</v>
      </c>
      <c r="AO85" s="4">
        <v>42004</v>
      </c>
      <c r="AP85">
        <v>85958.69</v>
      </c>
      <c r="AQ85" s="6">
        <f t="shared" si="16"/>
        <v>0.58235165043117731</v>
      </c>
      <c r="AR85" s="4">
        <v>42004</v>
      </c>
      <c r="AS85">
        <v>107.745</v>
      </c>
      <c r="AT85" s="6">
        <f t="shared" si="17"/>
        <v>-2.878137262160295E-3</v>
      </c>
      <c r="AU85" s="4"/>
      <c r="AW85" s="6"/>
    </row>
    <row r="86" spans="19:49" x14ac:dyDescent="0.35">
      <c r="S86" s="3"/>
      <c r="T86" s="4">
        <v>41971</v>
      </c>
      <c r="U86">
        <v>2809.6320000000001</v>
      </c>
      <c r="V86" s="6">
        <f t="shared" si="9"/>
        <v>0.1087450400838179</v>
      </c>
      <c r="W86" s="4">
        <v>41971</v>
      </c>
      <c r="X86">
        <v>11145.39</v>
      </c>
      <c r="Y86" s="6">
        <f t="shared" si="10"/>
        <v>3.6221387530448707E-2</v>
      </c>
      <c r="Z86" s="4">
        <v>41971</v>
      </c>
      <c r="AA86">
        <v>478.72</v>
      </c>
      <c r="AB86" s="6">
        <f t="shared" si="11"/>
        <v>-1.0090984284532662E-2</v>
      </c>
      <c r="AC86" s="4">
        <v>41971</v>
      </c>
      <c r="AD86">
        <v>137.89699999999999</v>
      </c>
      <c r="AE86" s="6">
        <f t="shared" si="12"/>
        <v>2.7747551686615773E-2</v>
      </c>
      <c r="AF86" s="4">
        <v>41971</v>
      </c>
      <c r="AG86">
        <v>137.5</v>
      </c>
      <c r="AH86" s="6">
        <f t="shared" si="13"/>
        <v>3.3566841798015759E-3</v>
      </c>
      <c r="AI86" s="4">
        <v>41971</v>
      </c>
      <c r="AJ86">
        <v>1053.154</v>
      </c>
      <c r="AK86" s="6">
        <f t="shared" si="14"/>
        <v>8.1984319206579413E-3</v>
      </c>
      <c r="AL86" s="4">
        <v>41943</v>
      </c>
      <c r="AM86">
        <v>164.8734</v>
      </c>
      <c r="AN86" s="6">
        <f t="shared" si="15"/>
        <v>-8.1269033225756079E-4</v>
      </c>
      <c r="AO86" s="4">
        <v>41971</v>
      </c>
      <c r="AP86">
        <v>54323.38</v>
      </c>
      <c r="AQ86" s="6">
        <f t="shared" si="16"/>
        <v>0.10575213844490686</v>
      </c>
      <c r="AR86" s="4">
        <v>41971</v>
      </c>
      <c r="AS86">
        <v>108.056</v>
      </c>
      <c r="AT86" s="6">
        <f t="shared" si="17"/>
        <v>1.5563909774436011E-2</v>
      </c>
      <c r="AU86" s="4"/>
      <c r="AW86" s="6"/>
    </row>
    <row r="87" spans="19:49" x14ac:dyDescent="0.35">
      <c r="S87" s="3"/>
      <c r="T87" s="4">
        <v>41943</v>
      </c>
      <c r="U87">
        <v>2534.0650000000001</v>
      </c>
      <c r="V87" s="6">
        <f t="shared" si="9"/>
        <v>2.4035112107550775E-2</v>
      </c>
      <c r="W87" s="4">
        <v>41943</v>
      </c>
      <c r="X87">
        <v>10755.8</v>
      </c>
      <c r="Y87" s="6">
        <f t="shared" si="10"/>
        <v>4.319909993792672E-2</v>
      </c>
      <c r="Z87" s="4">
        <v>41943</v>
      </c>
      <c r="AA87">
        <v>483.6</v>
      </c>
      <c r="AB87" s="6">
        <f t="shared" si="11"/>
        <v>3.6433776253750536E-2</v>
      </c>
      <c r="AC87" s="4">
        <v>41943</v>
      </c>
      <c r="AD87">
        <v>134.17400000000001</v>
      </c>
      <c r="AE87" s="6">
        <f t="shared" si="12"/>
        <v>4.7260749771696677E-2</v>
      </c>
      <c r="AF87" s="4">
        <v>41943</v>
      </c>
      <c r="AG87">
        <v>137.04</v>
      </c>
      <c r="AH87" s="6">
        <f t="shared" si="13"/>
        <v>6.1304651077418561E-3</v>
      </c>
      <c r="AI87" s="4">
        <v>41943</v>
      </c>
      <c r="AJ87">
        <v>1044.5899999999999</v>
      </c>
      <c r="AK87" s="6">
        <f t="shared" si="14"/>
        <v>-5.8840131840166203E-4</v>
      </c>
      <c r="AL87" s="4">
        <v>41912</v>
      </c>
      <c r="AM87">
        <v>165.00749999999999</v>
      </c>
      <c r="AN87" s="6">
        <f t="shared" si="15"/>
        <v>-2.1148751339185617E-2</v>
      </c>
      <c r="AO87" s="4">
        <v>41943</v>
      </c>
      <c r="AP87">
        <v>49127.99</v>
      </c>
      <c r="AQ87" s="6">
        <f t="shared" si="16"/>
        <v>0.23551088566592798</v>
      </c>
      <c r="AR87" s="4">
        <v>41943</v>
      </c>
      <c r="AS87">
        <v>106.4</v>
      </c>
      <c r="AT87" s="6">
        <f t="shared" si="17"/>
        <v>1.8981401674040867E-2</v>
      </c>
      <c r="AU87" s="4"/>
      <c r="AW87" s="6"/>
    </row>
    <row r="88" spans="19:49" x14ac:dyDescent="0.35">
      <c r="S88" s="3"/>
      <c r="T88" s="4">
        <v>41912</v>
      </c>
      <c r="U88">
        <v>2474.5880000000002</v>
      </c>
      <c r="V88" s="6">
        <f t="shared" si="9"/>
        <v>6.6179632276972086E-2</v>
      </c>
      <c r="W88" s="4">
        <v>41912</v>
      </c>
      <c r="X88">
        <v>10310.4</v>
      </c>
      <c r="Y88" s="6">
        <f t="shared" si="10"/>
        <v>-5.9578112643759985E-2</v>
      </c>
      <c r="Z88" s="4">
        <v>41912</v>
      </c>
      <c r="AA88">
        <v>466.6</v>
      </c>
      <c r="AB88" s="6">
        <f t="shared" si="11"/>
        <v>-6.6463927013724888E-2</v>
      </c>
      <c r="AC88" s="4">
        <v>41912</v>
      </c>
      <c r="AD88">
        <v>128.119</v>
      </c>
      <c r="AE88" s="6">
        <f t="shared" si="12"/>
        <v>2.3404612226313869E-2</v>
      </c>
      <c r="AF88" s="4">
        <v>41912</v>
      </c>
      <c r="AG88">
        <v>136.20500000000001</v>
      </c>
      <c r="AH88" s="6">
        <f t="shared" si="13"/>
        <v>4.4690595063387123E-3</v>
      </c>
      <c r="AI88" s="4">
        <v>41912</v>
      </c>
      <c r="AJ88">
        <v>1045.2049999999999</v>
      </c>
      <c r="AK88" s="6">
        <f t="shared" si="14"/>
        <v>-4.3115807764084963E-3</v>
      </c>
      <c r="AL88" s="4">
        <v>41882</v>
      </c>
      <c r="AM88">
        <v>168.57259999999999</v>
      </c>
      <c r="AN88" s="6">
        <f t="shared" si="15"/>
        <v>6.2035428180546625E-3</v>
      </c>
      <c r="AO88" s="4">
        <v>41912</v>
      </c>
      <c r="AP88">
        <v>39763.300000000003</v>
      </c>
      <c r="AQ88" s="6">
        <f t="shared" si="16"/>
        <v>0.24073039755618875</v>
      </c>
      <c r="AR88" s="4">
        <v>41912</v>
      </c>
      <c r="AS88">
        <v>104.41800000000001</v>
      </c>
      <c r="AT88" s="6">
        <f t="shared" si="17"/>
        <v>1.1165448118917405E-2</v>
      </c>
      <c r="AU88" s="4"/>
      <c r="AW88" s="6"/>
    </row>
    <row r="89" spans="19:49" x14ac:dyDescent="0.35">
      <c r="S89" s="3"/>
      <c r="T89" s="4">
        <v>41880</v>
      </c>
      <c r="U89">
        <v>2320.9859999999999</v>
      </c>
      <c r="V89" s="6">
        <f t="shared" si="9"/>
        <v>6.8423178248602978E-3</v>
      </c>
      <c r="W89" s="4">
        <v>41880</v>
      </c>
      <c r="X89">
        <v>10963.59</v>
      </c>
      <c r="Y89" s="6">
        <f t="shared" si="10"/>
        <v>-1.496918294370277E-2</v>
      </c>
      <c r="Z89" s="4">
        <v>41880</v>
      </c>
      <c r="AA89">
        <v>499.82</v>
      </c>
      <c r="AB89" s="6">
        <f t="shared" si="11"/>
        <v>5.9344665338476536E-2</v>
      </c>
      <c r="AC89" s="4">
        <v>41880</v>
      </c>
      <c r="AD89">
        <v>125.18899999999999</v>
      </c>
      <c r="AE89" s="6">
        <f t="shared" si="12"/>
        <v>9.9307830071475381E-3</v>
      </c>
      <c r="AF89" s="4">
        <v>41880</v>
      </c>
      <c r="AG89">
        <v>135.59899999999999</v>
      </c>
      <c r="AH89" s="6">
        <f t="shared" si="13"/>
        <v>3.9239203666274359E-3</v>
      </c>
      <c r="AI89" s="4">
        <v>41880</v>
      </c>
      <c r="AJ89">
        <v>1049.731</v>
      </c>
      <c r="AK89" s="6">
        <f t="shared" si="14"/>
        <v>5.275698079527164E-3</v>
      </c>
      <c r="AL89" s="4">
        <v>41851</v>
      </c>
      <c r="AM89">
        <v>167.5333</v>
      </c>
      <c r="AN89" s="6">
        <f t="shared" si="15"/>
        <v>-1.1098289097385994E-2</v>
      </c>
      <c r="AO89" s="4">
        <v>41880</v>
      </c>
      <c r="AP89">
        <v>32048.3</v>
      </c>
      <c r="AQ89" s="6">
        <f t="shared" si="16"/>
        <v>0.22106438265348882</v>
      </c>
      <c r="AR89" s="4">
        <v>41880</v>
      </c>
      <c r="AS89">
        <v>103.265</v>
      </c>
      <c r="AT89" s="6">
        <f t="shared" si="17"/>
        <v>7.7190311688818316E-3</v>
      </c>
      <c r="AU89" s="4"/>
      <c r="AW89" s="6"/>
    </row>
    <row r="90" spans="19:49" x14ac:dyDescent="0.35">
      <c r="S90" s="3"/>
      <c r="T90" s="4">
        <v>41851</v>
      </c>
      <c r="U90">
        <v>2305.2130000000002</v>
      </c>
      <c r="V90" s="6">
        <f t="shared" si="9"/>
        <v>7.4819150994640538E-2</v>
      </c>
      <c r="W90" s="4">
        <v>41851</v>
      </c>
      <c r="X90">
        <v>11130.2</v>
      </c>
      <c r="Y90" s="6">
        <f t="shared" si="10"/>
        <v>7.693930254677539E-2</v>
      </c>
      <c r="Z90" s="4">
        <v>41851</v>
      </c>
      <c r="AA90">
        <v>471.82</v>
      </c>
      <c r="AB90" s="6">
        <f t="shared" si="11"/>
        <v>6.6356280793744102E-2</v>
      </c>
      <c r="AC90" s="4">
        <v>41851</v>
      </c>
      <c r="AD90">
        <v>123.958</v>
      </c>
      <c r="AE90" s="6">
        <f t="shared" si="12"/>
        <v>-1.6128264147948223E-2</v>
      </c>
      <c r="AF90" s="4">
        <v>41851</v>
      </c>
      <c r="AG90">
        <v>135.06899999999999</v>
      </c>
      <c r="AH90" s="6">
        <f t="shared" si="13"/>
        <v>4.790775525385732E-3</v>
      </c>
      <c r="AI90" s="4">
        <v>41851</v>
      </c>
      <c r="AJ90">
        <v>1044.222</v>
      </c>
      <c r="AK90" s="6">
        <f t="shared" si="14"/>
        <v>5.2117426896981806E-3</v>
      </c>
      <c r="AL90" s="4">
        <v>41820</v>
      </c>
      <c r="AM90">
        <v>169.4135</v>
      </c>
      <c r="AN90" s="6">
        <f t="shared" si="15"/>
        <v>9.5554496156367123E-3</v>
      </c>
      <c r="AO90" s="4">
        <v>41851</v>
      </c>
      <c r="AP90">
        <v>26246.2</v>
      </c>
      <c r="AQ90" s="6">
        <f t="shared" si="16"/>
        <v>3.0710465578001687</v>
      </c>
      <c r="AR90" s="4">
        <v>41851</v>
      </c>
      <c r="AS90">
        <v>102.474</v>
      </c>
      <c r="AT90" s="6">
        <f t="shared" si="17"/>
        <v>-5.7053036036559925E-3</v>
      </c>
      <c r="AU90" s="4"/>
      <c r="AW90" s="6"/>
    </row>
    <row r="91" spans="19:49" x14ac:dyDescent="0.35">
      <c r="S91" s="3"/>
      <c r="T91" s="4">
        <v>41820</v>
      </c>
      <c r="U91">
        <v>2144.7449999999999</v>
      </c>
      <c r="V91" s="6">
        <f t="shared" si="9"/>
        <v>4.5234690670684155E-3</v>
      </c>
      <c r="W91" s="4">
        <v>41820</v>
      </c>
      <c r="X91">
        <v>10335.030000000001</v>
      </c>
      <c r="Y91" s="6">
        <f t="shared" si="10"/>
        <v>8.3261054724582048E-3</v>
      </c>
      <c r="Z91" s="4">
        <v>41820</v>
      </c>
      <c r="AA91">
        <v>442.46</v>
      </c>
      <c r="AB91" s="6">
        <f t="shared" si="11"/>
        <v>4.6895703198939979E-2</v>
      </c>
      <c r="AC91" s="4">
        <v>41820</v>
      </c>
      <c r="AD91">
        <v>125.99</v>
      </c>
      <c r="AE91" s="6">
        <f t="shared" si="12"/>
        <v>1.6548463356974012E-2</v>
      </c>
      <c r="AF91" s="4">
        <v>41820</v>
      </c>
      <c r="AG91">
        <v>134.42500000000001</v>
      </c>
      <c r="AH91" s="6">
        <f t="shared" si="13"/>
        <v>2.7675414385248433E-3</v>
      </c>
      <c r="AI91" s="4">
        <v>41820</v>
      </c>
      <c r="AJ91">
        <v>1038.808</v>
      </c>
      <c r="AK91" s="6">
        <f t="shared" si="14"/>
        <v>1.1753705904123715E-2</v>
      </c>
      <c r="AL91" s="4">
        <v>41790</v>
      </c>
      <c r="AM91">
        <v>167.81</v>
      </c>
      <c r="AN91" s="6">
        <f t="shared" si="15"/>
        <v>6.825365207436815E-3</v>
      </c>
      <c r="AO91" s="4">
        <v>41820</v>
      </c>
      <c r="AP91">
        <v>6447.04</v>
      </c>
      <c r="AQ91" s="6">
        <f t="shared" si="16"/>
        <v>-0.47832855791552814</v>
      </c>
      <c r="AR91" s="4">
        <v>41820</v>
      </c>
      <c r="AS91">
        <v>103.062</v>
      </c>
      <c r="AT91" s="6">
        <f t="shared" si="17"/>
        <v>7.5865709872318422E-3</v>
      </c>
      <c r="AU91" s="4"/>
      <c r="AW91" s="6"/>
    </row>
    <row r="92" spans="19:49" x14ac:dyDescent="0.35">
      <c r="S92" s="3"/>
      <c r="T92" s="4">
        <v>41789</v>
      </c>
      <c r="U92">
        <v>2135.087</v>
      </c>
      <c r="V92" s="6">
        <f t="shared" si="9"/>
        <v>6.445703877557071E-3</v>
      </c>
      <c r="W92" s="4">
        <v>41789</v>
      </c>
      <c r="X92">
        <v>10249.69</v>
      </c>
      <c r="Y92" s="6">
        <f t="shared" si="10"/>
        <v>4.8055568053073219E-2</v>
      </c>
      <c r="Z92" s="4">
        <v>41789</v>
      </c>
      <c r="AA92">
        <v>422.64</v>
      </c>
      <c r="AB92" s="6">
        <f t="shared" si="11"/>
        <v>4.0626384990397404E-2</v>
      </c>
      <c r="AC92" s="4">
        <v>41789</v>
      </c>
      <c r="AD92">
        <v>123.93899999999999</v>
      </c>
      <c r="AE92" s="6">
        <f t="shared" si="12"/>
        <v>3.4687437387297022E-2</v>
      </c>
      <c r="AF92" s="4">
        <v>41789</v>
      </c>
      <c r="AG92">
        <v>134.054</v>
      </c>
      <c r="AH92" s="6">
        <f t="shared" si="13"/>
        <v>6.2225558266091781E-3</v>
      </c>
      <c r="AI92" s="4">
        <v>41789</v>
      </c>
      <c r="AJ92">
        <v>1026.74</v>
      </c>
      <c r="AK92" s="6">
        <f t="shared" si="14"/>
        <v>1.2564102564102573E-2</v>
      </c>
      <c r="AL92" s="4">
        <v>41759</v>
      </c>
      <c r="AM92">
        <v>166.67240000000001</v>
      </c>
      <c r="AN92" s="6">
        <f t="shared" si="15"/>
        <v>-8.4335772502825458E-3</v>
      </c>
      <c r="AO92" s="4">
        <v>41789</v>
      </c>
      <c r="AP92">
        <v>12358.43</v>
      </c>
      <c r="AQ92" s="6">
        <f t="shared" si="16"/>
        <v>-0.19124774390970142</v>
      </c>
      <c r="AR92" s="4">
        <v>41789</v>
      </c>
      <c r="AS92">
        <v>102.286</v>
      </c>
      <c r="AT92" s="6">
        <f t="shared" si="17"/>
        <v>1.6900960372218825E-2</v>
      </c>
      <c r="AU92" s="4"/>
      <c r="AW92" s="6"/>
    </row>
    <row r="93" spans="19:49" x14ac:dyDescent="0.35">
      <c r="S93" s="3"/>
      <c r="T93" s="4">
        <v>41759</v>
      </c>
      <c r="U93">
        <v>2121.413</v>
      </c>
      <c r="V93" s="6">
        <f t="shared" si="9"/>
        <v>-3.4630082417904315E-3</v>
      </c>
      <c r="W93" s="4">
        <v>41759</v>
      </c>
      <c r="X93">
        <v>9779.7199999999993</v>
      </c>
      <c r="Y93" s="6">
        <f t="shared" si="10"/>
        <v>-2.9317823148157438E-2</v>
      </c>
      <c r="Z93" s="4">
        <v>41759</v>
      </c>
      <c r="AA93">
        <v>406.14</v>
      </c>
      <c r="AB93" s="6">
        <f t="shared" si="11"/>
        <v>1.2312541554830548E-4</v>
      </c>
      <c r="AC93" s="4">
        <v>41759</v>
      </c>
      <c r="AD93">
        <v>119.78400000000001</v>
      </c>
      <c r="AE93" s="6">
        <f t="shared" si="12"/>
        <v>1.0596652267818576E-2</v>
      </c>
      <c r="AF93" s="4">
        <v>41759</v>
      </c>
      <c r="AG93">
        <v>133.22499999999999</v>
      </c>
      <c r="AH93" s="6">
        <f t="shared" si="13"/>
        <v>2.8453785181448274E-3</v>
      </c>
      <c r="AI93" s="4">
        <v>41759</v>
      </c>
      <c r="AJ93">
        <v>1014</v>
      </c>
      <c r="AK93" s="6">
        <f t="shared" si="14"/>
        <v>1.5681969341229025E-2</v>
      </c>
      <c r="AL93" s="4">
        <v>41729</v>
      </c>
      <c r="AM93">
        <v>168.09</v>
      </c>
      <c r="AN93" s="6">
        <f t="shared" si="15"/>
        <v>-5.1986051829809544E-3</v>
      </c>
      <c r="AO93" s="4">
        <v>41759</v>
      </c>
      <c r="AP93">
        <v>15280.86</v>
      </c>
      <c r="AQ93" s="6">
        <f t="shared" si="16"/>
        <v>0.19151700116415901</v>
      </c>
      <c r="AR93" s="4">
        <v>41759</v>
      </c>
      <c r="AS93">
        <v>100.586</v>
      </c>
      <c r="AT93" s="6">
        <f t="shared" si="17"/>
        <v>1.015315089128793E-2</v>
      </c>
      <c r="AU93" s="4"/>
      <c r="AW93" s="6"/>
    </row>
    <row r="94" spans="19:49" x14ac:dyDescent="0.35">
      <c r="S94" s="3"/>
      <c r="T94" s="4">
        <v>41729</v>
      </c>
      <c r="U94">
        <v>2128.7849999999999</v>
      </c>
      <c r="V94" s="6">
        <f t="shared" si="9"/>
        <v>-1.1155699017233863E-2</v>
      </c>
      <c r="W94" s="4">
        <v>41729</v>
      </c>
      <c r="X94">
        <v>10075.1</v>
      </c>
      <c r="Y94" s="6">
        <f t="shared" si="10"/>
        <v>1.856962903202981E-2</v>
      </c>
      <c r="Z94" s="4">
        <v>41729</v>
      </c>
      <c r="AA94">
        <v>406.09</v>
      </c>
      <c r="AB94" s="6">
        <f t="shared" si="11"/>
        <v>-4.4201755831195497E-2</v>
      </c>
      <c r="AC94" s="4">
        <v>41729</v>
      </c>
      <c r="AD94">
        <v>118.52800000000001</v>
      </c>
      <c r="AE94" s="6">
        <f t="shared" si="12"/>
        <v>-6.271169388644744E-3</v>
      </c>
      <c r="AF94" s="4">
        <v>41729</v>
      </c>
      <c r="AG94">
        <v>132.84700000000001</v>
      </c>
      <c r="AH94" s="6">
        <f t="shared" si="13"/>
        <v>5.5177946986785555E-3</v>
      </c>
      <c r="AI94" s="4">
        <v>41729</v>
      </c>
      <c r="AJ94">
        <v>998.34400000000005</v>
      </c>
      <c r="AK94" s="6">
        <f t="shared" si="14"/>
        <v>7.0265616057048645E-4</v>
      </c>
      <c r="AL94" s="4">
        <v>41698</v>
      </c>
      <c r="AM94">
        <v>168.9684</v>
      </c>
      <c r="AN94" s="6">
        <f t="shared" si="15"/>
        <v>3.1128827332343095E-2</v>
      </c>
      <c r="AO94" s="4">
        <v>41729</v>
      </c>
      <c r="AP94">
        <v>12824.71</v>
      </c>
      <c r="AQ94" s="6">
        <f t="shared" si="16"/>
        <v>-0.40344803205498553</v>
      </c>
      <c r="AR94" s="4">
        <v>41729</v>
      </c>
      <c r="AS94">
        <v>99.575000000000003</v>
      </c>
      <c r="AT94" s="6">
        <f t="shared" si="17"/>
        <v>-4.2499999999999717E-3</v>
      </c>
      <c r="AU94" s="4"/>
      <c r="AW94" s="6"/>
    </row>
    <row r="95" spans="19:49" x14ac:dyDescent="0.35">
      <c r="S95" s="3"/>
      <c r="T95" s="4">
        <v>41698</v>
      </c>
      <c r="U95">
        <v>2152.8009999999999</v>
      </c>
      <c r="V95" s="6">
        <f t="shared" si="9"/>
        <v>1.1836716852704101E-2</v>
      </c>
      <c r="W95" s="4">
        <v>41698</v>
      </c>
      <c r="X95">
        <v>9891.42</v>
      </c>
      <c r="Y95" s="6">
        <f t="shared" si="10"/>
        <v>7.4411612529994304E-3</v>
      </c>
      <c r="Z95" s="4">
        <v>41698</v>
      </c>
      <c r="AA95">
        <v>424.87</v>
      </c>
      <c r="AB95" s="6">
        <f t="shared" si="11"/>
        <v>6.2121893905304794E-2</v>
      </c>
      <c r="AC95" s="4">
        <v>41698</v>
      </c>
      <c r="AD95">
        <v>119.276</v>
      </c>
      <c r="AE95" s="6">
        <f t="shared" si="12"/>
        <v>4.2786452413841262E-2</v>
      </c>
      <c r="AF95" s="4">
        <v>41698</v>
      </c>
      <c r="AG95">
        <v>132.11799999999999</v>
      </c>
      <c r="AH95" s="6">
        <f t="shared" si="13"/>
        <v>6.8895087414452445E-3</v>
      </c>
      <c r="AI95" s="4">
        <v>41698</v>
      </c>
      <c r="AJ95">
        <v>997.64300000000003</v>
      </c>
      <c r="AK95" s="6">
        <f t="shared" si="14"/>
        <v>-2.3569999999999711E-3</v>
      </c>
      <c r="AL95" s="4">
        <v>41670</v>
      </c>
      <c r="AM95">
        <v>163.8674</v>
      </c>
      <c r="AN95" s="6">
        <f t="shared" si="15"/>
        <v>-1.6534391534391506E-2</v>
      </c>
      <c r="AO95" s="4">
        <v>41698</v>
      </c>
      <c r="AP95">
        <v>21498.06</v>
      </c>
      <c r="AQ95" s="6">
        <f t="shared" si="16"/>
        <v>1.6750449979056452E-3</v>
      </c>
      <c r="AR95" s="4">
        <v>41698</v>
      </c>
      <c r="AS95">
        <v>100</v>
      </c>
      <c r="AT95" s="6">
        <f t="shared" si="17"/>
        <v>1.5269655620532865E-2</v>
      </c>
      <c r="AU95" s="4"/>
      <c r="AW95" s="6"/>
    </row>
    <row r="96" spans="19:49" x14ac:dyDescent="0.35">
      <c r="S96" s="3"/>
      <c r="T96" s="4">
        <v>41670</v>
      </c>
      <c r="U96">
        <v>2127.6170000000002</v>
      </c>
      <c r="V96" s="6">
        <f t="shared" si="9"/>
        <v>-3.9228046947216169E-2</v>
      </c>
      <c r="W96" s="4">
        <v>41670</v>
      </c>
      <c r="X96">
        <v>9818.36</v>
      </c>
      <c r="Y96" s="6">
        <f t="shared" si="10"/>
        <v>-9.2249175768804662E-2</v>
      </c>
      <c r="Z96" s="4">
        <v>41670</v>
      </c>
      <c r="AA96">
        <v>400.02</v>
      </c>
      <c r="AB96" s="6">
        <f t="shared" si="11"/>
        <v>-8.8439714695895913E-2</v>
      </c>
      <c r="AC96" s="4">
        <v>41670</v>
      </c>
      <c r="AD96">
        <v>114.38200000000001</v>
      </c>
      <c r="AE96" s="6">
        <f t="shared" si="12"/>
        <v>-6.0480717426441019E-3</v>
      </c>
      <c r="AF96" s="4">
        <v>41670</v>
      </c>
      <c r="AG96">
        <v>131.214</v>
      </c>
      <c r="AH96" s="6">
        <f t="shared" si="13"/>
        <v>6.8214080184155774E-3</v>
      </c>
      <c r="AI96" s="4">
        <v>41670</v>
      </c>
      <c r="AJ96">
        <v>1000</v>
      </c>
      <c r="AK96" s="6" t="e">
        <f t="shared" si="14"/>
        <v>#DIV/0!</v>
      </c>
      <c r="AL96" s="4">
        <v>41639</v>
      </c>
      <c r="AM96">
        <v>166.6224</v>
      </c>
      <c r="AN96" s="6">
        <f t="shared" si="15"/>
        <v>1.3175592682766624E-2</v>
      </c>
      <c r="AO96" s="4">
        <v>41670</v>
      </c>
      <c r="AP96">
        <v>21462.11</v>
      </c>
      <c r="AQ96" s="6">
        <f t="shared" si="16"/>
        <v>3.9612813784704992E-2</v>
      </c>
      <c r="AR96" s="4">
        <v>41670</v>
      </c>
      <c r="AS96">
        <v>98.495999999999995</v>
      </c>
      <c r="AT96" s="6">
        <f t="shared" si="17"/>
        <v>8.7668988119622548E-3</v>
      </c>
      <c r="AU96" s="4"/>
      <c r="AW96" s="6"/>
    </row>
    <row r="97" spans="19:49" x14ac:dyDescent="0.35">
      <c r="S97" s="3"/>
      <c r="T97" s="4">
        <v>41639</v>
      </c>
      <c r="U97">
        <v>2214.4870000000001</v>
      </c>
      <c r="V97" s="6">
        <f t="shared" si="9"/>
        <v>-4.7265707516384189E-2</v>
      </c>
      <c r="W97" s="4">
        <v>41639</v>
      </c>
      <c r="X97">
        <v>10816.14</v>
      </c>
      <c r="Y97" s="6">
        <f t="shared" si="10"/>
        <v>-5.4638165168726986E-2</v>
      </c>
      <c r="Z97" s="4">
        <v>41639</v>
      </c>
      <c r="AA97">
        <v>438.83</v>
      </c>
      <c r="AB97" s="6">
        <f t="shared" si="11"/>
        <v>-1.4618044640050279E-2</v>
      </c>
      <c r="AC97" s="4">
        <v>41639</v>
      </c>
      <c r="AD97">
        <v>115.078</v>
      </c>
      <c r="AE97" s="6">
        <f t="shared" si="12"/>
        <v>-6.1404796655986195E-3</v>
      </c>
      <c r="AF97" s="4">
        <v>41639</v>
      </c>
      <c r="AG97">
        <v>130.32499999999999</v>
      </c>
      <c r="AH97" s="6">
        <f t="shared" si="13"/>
        <v>5.2838630052453126E-3</v>
      </c>
      <c r="AK97" s="6" t="e">
        <f t="shared" si="14"/>
        <v>#DIV/0!</v>
      </c>
      <c r="AL97" s="4">
        <v>41608</v>
      </c>
      <c r="AM97">
        <v>164.4556</v>
      </c>
      <c r="AN97" s="6">
        <f t="shared" si="15"/>
        <v>8.6812945518958233E-3</v>
      </c>
      <c r="AO97" s="4">
        <v>41639</v>
      </c>
      <c r="AP97">
        <v>20644.330000000002</v>
      </c>
      <c r="AQ97" s="6">
        <f t="shared" si="16"/>
        <v>-5.0361633990506061</v>
      </c>
      <c r="AR97" s="4">
        <v>41639</v>
      </c>
      <c r="AS97">
        <v>97.64</v>
      </c>
      <c r="AT97" s="6">
        <f t="shared" si="17"/>
        <v>-5.9455937449096269E-3</v>
      </c>
      <c r="AU97" s="4"/>
      <c r="AW97" s="6"/>
    </row>
    <row r="98" spans="19:49" x14ac:dyDescent="0.35">
      <c r="S98" s="3"/>
      <c r="T98" s="4">
        <v>41607</v>
      </c>
      <c r="U98">
        <v>2324.3490000000002</v>
      </c>
      <c r="V98" s="6">
        <f t="shared" si="9"/>
        <v>3.6896184536239336E-2</v>
      </c>
      <c r="W98" s="4">
        <v>41607</v>
      </c>
      <c r="X98">
        <v>11441.27</v>
      </c>
      <c r="Y98" s="6">
        <f t="shared" si="10"/>
        <v>7.6620727165282454E-2</v>
      </c>
      <c r="Z98" s="4">
        <v>41607</v>
      </c>
      <c r="AA98">
        <v>445.34</v>
      </c>
      <c r="AB98" s="6">
        <f t="shared" si="11"/>
        <v>5.0801066515655538E-2</v>
      </c>
      <c r="AC98" s="4">
        <v>41607</v>
      </c>
      <c r="AD98">
        <v>115.789</v>
      </c>
      <c r="AE98" s="6">
        <f t="shared" si="12"/>
        <v>-1.9792257485587494E-2</v>
      </c>
      <c r="AF98" s="4">
        <v>41607</v>
      </c>
      <c r="AG98">
        <v>129.63999999999999</v>
      </c>
      <c r="AH98" s="6">
        <f t="shared" si="13"/>
        <v>1.2821106940389332E-3</v>
      </c>
      <c r="AK98" s="6" t="e">
        <f t="shared" si="14"/>
        <v>#DIV/0!</v>
      </c>
      <c r="AL98" s="4">
        <v>41578</v>
      </c>
      <c r="AM98">
        <v>163.0402</v>
      </c>
      <c r="AN98" s="6">
        <f t="shared" si="15"/>
        <v>2.3025576862984783E-2</v>
      </c>
      <c r="AO98" s="4">
        <v>41607</v>
      </c>
      <c r="AP98">
        <v>-5114.84</v>
      </c>
      <c r="AQ98" s="6">
        <f t="shared" si="16"/>
        <v>0.47373698374372608</v>
      </c>
      <c r="AR98" s="4">
        <v>41607</v>
      </c>
      <c r="AS98">
        <v>98.224000000000004</v>
      </c>
      <c r="AT98" s="6">
        <f t="shared" si="17"/>
        <v>-1.0835850956696811E-2</v>
      </c>
      <c r="AU98" s="4"/>
      <c r="AW98" s="6"/>
    </row>
    <row r="99" spans="19:49" x14ac:dyDescent="0.35">
      <c r="S99" s="3"/>
      <c r="T99" s="4">
        <v>41578</v>
      </c>
      <c r="U99">
        <v>2241.6410000000001</v>
      </c>
      <c r="V99" s="6">
        <f t="shared" si="9"/>
        <v>-1.5210882739926941E-2</v>
      </c>
      <c r="W99" s="4">
        <v>41578</v>
      </c>
      <c r="X99">
        <v>10627.02</v>
      </c>
      <c r="Y99" s="6">
        <f t="shared" si="10"/>
        <v>3.0137299682438709E-2</v>
      </c>
      <c r="Z99" s="4">
        <v>41578</v>
      </c>
      <c r="AA99">
        <v>423.81</v>
      </c>
      <c r="AB99" s="6">
        <f t="shared" si="11"/>
        <v>-5.1641980235205484E-3</v>
      </c>
      <c r="AC99" s="4">
        <v>41578</v>
      </c>
      <c r="AD99">
        <v>118.127</v>
      </c>
      <c r="AE99" s="6">
        <f t="shared" si="12"/>
        <v>-1.0388130722896689E-2</v>
      </c>
      <c r="AF99" s="4">
        <v>41578</v>
      </c>
      <c r="AG99">
        <v>129.47399999999999</v>
      </c>
      <c r="AH99" s="6">
        <f t="shared" si="13"/>
        <v>6.4920009274289502E-4</v>
      </c>
      <c r="AK99" s="6" t="e">
        <f t="shared" si="14"/>
        <v>#DIV/0!</v>
      </c>
      <c r="AL99" s="4">
        <v>41547</v>
      </c>
      <c r="AM99">
        <v>159.3706</v>
      </c>
      <c r="AN99" s="6">
        <f t="shared" si="15"/>
        <v>3.3026652337313701E-2</v>
      </c>
      <c r="AO99" s="4">
        <v>41578</v>
      </c>
      <c r="AP99">
        <v>-3470.66</v>
      </c>
      <c r="AQ99" s="6">
        <f t="shared" si="16"/>
        <v>0.34933304304214785</v>
      </c>
      <c r="AR99" s="4">
        <v>41578</v>
      </c>
      <c r="AS99">
        <v>99.3</v>
      </c>
      <c r="AT99" s="6">
        <f t="shared" si="17"/>
        <v>-4.7108349203167175E-3</v>
      </c>
      <c r="AU99" s="4"/>
      <c r="AW99" s="6"/>
    </row>
    <row r="100" spans="19:49" x14ac:dyDescent="0.35">
      <c r="S100" s="3"/>
      <c r="T100" s="4">
        <v>41547</v>
      </c>
      <c r="U100">
        <v>2276.2649999999999</v>
      </c>
      <c r="V100" s="6">
        <f t="shared" si="9"/>
        <v>3.6369795249735618E-2</v>
      </c>
      <c r="W100" s="4">
        <v>41547</v>
      </c>
      <c r="X100">
        <v>10316.120000000001</v>
      </c>
      <c r="Y100" s="6">
        <f t="shared" si="10"/>
        <v>4.9964326462233553E-2</v>
      </c>
      <c r="Z100" s="4">
        <v>41547</v>
      </c>
      <c r="AA100">
        <v>426.01</v>
      </c>
      <c r="AB100" s="6">
        <f t="shared" si="11"/>
        <v>7.2397734424166124E-2</v>
      </c>
      <c r="AC100" s="4">
        <v>41547</v>
      </c>
      <c r="AD100">
        <v>119.367</v>
      </c>
      <c r="AE100" s="6">
        <f t="shared" si="12"/>
        <v>-2.4486043790739776E-3</v>
      </c>
      <c r="AF100" s="4">
        <v>41547</v>
      </c>
      <c r="AG100">
        <v>129.38999999999999</v>
      </c>
      <c r="AH100" s="6">
        <f t="shared" si="13"/>
        <v>4.5651465039362269E-3</v>
      </c>
      <c r="AK100" s="6" t="e">
        <f t="shared" si="14"/>
        <v>#DIV/0!</v>
      </c>
      <c r="AL100" s="4">
        <v>41517</v>
      </c>
      <c r="AM100">
        <v>154.27539999999999</v>
      </c>
      <c r="AN100" s="6">
        <f t="shared" si="15"/>
        <v>-9.0821854281666944E-3</v>
      </c>
      <c r="AO100" s="4">
        <v>41547</v>
      </c>
      <c r="AP100">
        <v>-2572.13</v>
      </c>
      <c r="AQ100" s="6">
        <f t="shared" si="16"/>
        <v>-1.1416005447932225</v>
      </c>
      <c r="AR100" s="4">
        <v>41547</v>
      </c>
      <c r="AS100">
        <v>99.77</v>
      </c>
      <c r="AT100" s="6">
        <f t="shared" si="17"/>
        <v>-1.3312913526121314E-3</v>
      </c>
      <c r="AU100" s="4"/>
      <c r="AW100" s="6"/>
    </row>
    <row r="101" spans="19:49" x14ac:dyDescent="0.35">
      <c r="S101" s="3"/>
      <c r="T101" s="4">
        <v>41516</v>
      </c>
      <c r="U101">
        <v>2196.3829999999998</v>
      </c>
      <c r="V101" s="6">
        <f t="shared" si="9"/>
        <v>5.2561889527110037E-2</v>
      </c>
      <c r="W101" s="4">
        <v>41516</v>
      </c>
      <c r="X101">
        <v>9825.2099999999991</v>
      </c>
      <c r="Y101" s="6">
        <f t="shared" si="10"/>
        <v>1.7256231273049368E-2</v>
      </c>
      <c r="Z101" s="4">
        <v>41516</v>
      </c>
      <c r="AA101">
        <v>397.25</v>
      </c>
      <c r="AB101" s="6">
        <f t="shared" si="11"/>
        <v>2.8026499663578449E-2</v>
      </c>
      <c r="AC101" s="4">
        <v>41516</v>
      </c>
      <c r="AD101">
        <v>119.66</v>
      </c>
      <c r="AE101" s="6">
        <f t="shared" si="12"/>
        <v>-2.7083282516606931E-2</v>
      </c>
      <c r="AF101" s="4">
        <v>41516</v>
      </c>
      <c r="AG101">
        <v>128.80199999999999</v>
      </c>
      <c r="AH101" s="6">
        <f t="shared" si="13"/>
        <v>3.48252892368823E-3</v>
      </c>
      <c r="AK101" s="6" t="e">
        <f t="shared" si="14"/>
        <v>#DIV/0!</v>
      </c>
      <c r="AL101" s="4">
        <v>41486</v>
      </c>
      <c r="AM101">
        <v>155.68940000000001</v>
      </c>
      <c r="AN101" s="6">
        <f t="shared" si="15"/>
        <v>1.9196501633313046E-2</v>
      </c>
      <c r="AO101" s="4">
        <v>41516</v>
      </c>
      <c r="AP101">
        <v>18164.689999999999</v>
      </c>
      <c r="AQ101" s="6">
        <f t="shared" si="16"/>
        <v>-0.10277002563557965</v>
      </c>
      <c r="AR101" s="4">
        <v>41516</v>
      </c>
      <c r="AS101">
        <v>99.903000000000006</v>
      </c>
      <c r="AT101" s="6">
        <f t="shared" si="17"/>
        <v>-1.4967314461502061E-2</v>
      </c>
      <c r="AU101" s="4"/>
      <c r="AW101" s="6"/>
    </row>
    <row r="102" spans="19:49" x14ac:dyDescent="0.35">
      <c r="S102" s="3"/>
      <c r="T102" s="4">
        <v>41486</v>
      </c>
      <c r="U102">
        <v>2086.7020000000002</v>
      </c>
      <c r="V102" s="6">
        <f t="shared" si="9"/>
        <v>7.4558517307590265E-3</v>
      </c>
      <c r="W102" s="4">
        <v>41486</v>
      </c>
      <c r="X102">
        <v>9658.5400000000009</v>
      </c>
      <c r="Y102" s="6">
        <f t="shared" si="10"/>
        <v>3.7276726263606952E-2</v>
      </c>
      <c r="Z102" s="4">
        <v>41486</v>
      </c>
      <c r="AA102">
        <v>386.42</v>
      </c>
      <c r="AB102" s="6">
        <f t="shared" si="11"/>
        <v>9.9814999288458772E-2</v>
      </c>
      <c r="AC102" s="4">
        <v>41486</v>
      </c>
      <c r="AD102">
        <v>122.991</v>
      </c>
      <c r="AE102" s="6">
        <f t="shared" si="12"/>
        <v>3.7459602389580127E-3</v>
      </c>
      <c r="AF102" s="4">
        <v>41486</v>
      </c>
      <c r="AG102">
        <v>128.35499999999999</v>
      </c>
      <c r="AH102" s="6">
        <f t="shared" si="13"/>
        <v>7.5039835477514645E-3</v>
      </c>
      <c r="AK102" s="6" t="e">
        <f t="shared" si="14"/>
        <v>#DIV/0!</v>
      </c>
      <c r="AL102" s="4">
        <v>41455</v>
      </c>
      <c r="AM102">
        <v>152.75700000000001</v>
      </c>
      <c r="AN102" s="6">
        <f t="shared" si="15"/>
        <v>-1.7941751667333066E-2</v>
      </c>
      <c r="AO102" s="4">
        <v>41486</v>
      </c>
      <c r="AP102">
        <v>20245.3</v>
      </c>
      <c r="AQ102" s="6">
        <f t="shared" si="16"/>
        <v>0.10807467694177007</v>
      </c>
      <c r="AR102" s="4">
        <v>41486</v>
      </c>
      <c r="AS102">
        <v>101.42100000000001</v>
      </c>
      <c r="AT102" s="6">
        <f t="shared" si="17"/>
        <v>9.4744633604740822E-4</v>
      </c>
      <c r="AU102" s="4"/>
      <c r="AW102" s="6"/>
    </row>
    <row r="103" spans="19:49" x14ac:dyDescent="0.35">
      <c r="S103" s="3"/>
      <c r="T103" s="4">
        <v>41453</v>
      </c>
      <c r="U103">
        <v>2071.259</v>
      </c>
      <c r="V103" s="6">
        <f t="shared" si="9"/>
        <v>-0.13993047221920021</v>
      </c>
      <c r="W103" s="4">
        <v>41453</v>
      </c>
      <c r="X103">
        <v>9311.44</v>
      </c>
      <c r="Y103" s="6">
        <f t="shared" si="10"/>
        <v>-0.12149679079855939</v>
      </c>
      <c r="Z103" s="4">
        <v>41453</v>
      </c>
      <c r="AA103">
        <v>351.35</v>
      </c>
      <c r="AB103" s="6">
        <f t="shared" si="11"/>
        <v>-3.2919545291899423E-2</v>
      </c>
      <c r="AC103" s="4">
        <v>41453</v>
      </c>
      <c r="AD103">
        <v>122.532</v>
      </c>
      <c r="AE103" s="6">
        <f t="shared" si="12"/>
        <v>-6.2801262550056015E-4</v>
      </c>
      <c r="AF103" s="4">
        <v>41453</v>
      </c>
      <c r="AG103">
        <v>127.399</v>
      </c>
      <c r="AH103" s="6">
        <f t="shared" si="13"/>
        <v>-2.1617387898961917E-3</v>
      </c>
      <c r="AK103" s="6" t="e">
        <f t="shared" si="14"/>
        <v>#DIV/0!</v>
      </c>
      <c r="AL103" s="4">
        <v>41425</v>
      </c>
      <c r="AM103">
        <v>155.5478</v>
      </c>
      <c r="AN103" s="6">
        <f t="shared" si="15"/>
        <v>-2.2341803290781151E-3</v>
      </c>
      <c r="AO103" s="4">
        <v>41453</v>
      </c>
      <c r="AP103">
        <v>18270.7</v>
      </c>
      <c r="AQ103" s="6">
        <f t="shared" si="16"/>
        <v>0.1579821334068533</v>
      </c>
      <c r="AR103" s="4">
        <v>41453</v>
      </c>
      <c r="AS103">
        <v>101.325</v>
      </c>
      <c r="AT103" s="6">
        <f t="shared" si="17"/>
        <v>-3.4717441334408076E-3</v>
      </c>
      <c r="AU103" s="4"/>
      <c r="AW103" s="6"/>
    </row>
    <row r="104" spans="19:49" x14ac:dyDescent="0.35">
      <c r="S104" s="3"/>
      <c r="T104" s="4">
        <v>41425</v>
      </c>
      <c r="U104">
        <v>2408.2460000000001</v>
      </c>
      <c r="V104" s="6">
        <f t="shared" si="9"/>
        <v>5.6461391333339238E-2</v>
      </c>
      <c r="W104" s="4">
        <v>41425</v>
      </c>
      <c r="X104">
        <v>10599.21</v>
      </c>
      <c r="Y104" s="6">
        <f t="shared" si="10"/>
        <v>-2.91959036341005E-2</v>
      </c>
      <c r="Z104" s="4">
        <v>41425</v>
      </c>
      <c r="AA104">
        <v>363.31</v>
      </c>
      <c r="AB104" s="6">
        <f t="shared" si="11"/>
        <v>-2.5246834084567567E-2</v>
      </c>
      <c r="AC104" s="4">
        <v>41425</v>
      </c>
      <c r="AD104">
        <v>122.60899999999999</v>
      </c>
      <c r="AE104" s="6">
        <f t="shared" si="12"/>
        <v>1.2678196805259565E-2</v>
      </c>
      <c r="AF104" s="4">
        <v>41425</v>
      </c>
      <c r="AG104">
        <v>127.675</v>
      </c>
      <c r="AH104" s="6">
        <f t="shared" si="13"/>
        <v>3.44239490085433E-3</v>
      </c>
      <c r="AK104" s="6" t="e">
        <f t="shared" si="14"/>
        <v>#DIV/0!</v>
      </c>
      <c r="AL104" s="4">
        <v>41394</v>
      </c>
      <c r="AM104">
        <v>155.89609999999999</v>
      </c>
      <c r="AN104" s="6">
        <f t="shared" si="15"/>
        <v>1.419056590516979E-2</v>
      </c>
      <c r="AO104" s="4">
        <v>41425</v>
      </c>
      <c r="AP104">
        <v>15778.05</v>
      </c>
      <c r="AQ104" s="6">
        <f t="shared" si="16"/>
        <v>0.13618639216236936</v>
      </c>
      <c r="AR104" s="4">
        <v>41425</v>
      </c>
      <c r="AS104">
        <v>101.678</v>
      </c>
      <c r="AT104" s="6">
        <f t="shared" si="17"/>
        <v>4.0387482842724996E-3</v>
      </c>
      <c r="AU104" s="4"/>
      <c r="AW104" s="6"/>
    </row>
    <row r="105" spans="19:49" x14ac:dyDescent="0.35">
      <c r="S105" s="3"/>
      <c r="T105" s="4">
        <v>41394</v>
      </c>
      <c r="U105">
        <v>2279.54</v>
      </c>
      <c r="V105" s="6">
        <f t="shared" si="9"/>
        <v>-2.6221292294232812E-2</v>
      </c>
      <c r="W105" s="4">
        <v>41394</v>
      </c>
      <c r="X105">
        <v>10917.97</v>
      </c>
      <c r="Y105" s="6">
        <f t="shared" si="10"/>
        <v>1.9961050712999557E-3</v>
      </c>
      <c r="Z105" s="4">
        <v>41394</v>
      </c>
      <c r="AA105">
        <v>372.72</v>
      </c>
      <c r="AB105" s="6">
        <f t="shared" si="11"/>
        <v>7.9234159928608314E-3</v>
      </c>
      <c r="AC105" s="4">
        <v>41394</v>
      </c>
      <c r="AD105">
        <v>121.074</v>
      </c>
      <c r="AE105" s="6">
        <f t="shared" si="12"/>
        <v>3.0653499469777685E-3</v>
      </c>
      <c r="AF105" s="4">
        <v>41394</v>
      </c>
      <c r="AG105">
        <v>127.23699999999999</v>
      </c>
      <c r="AH105" s="6">
        <f t="shared" si="13"/>
        <v>1.9923769923769932E-3</v>
      </c>
      <c r="AK105" s="6" t="e">
        <f t="shared" si="14"/>
        <v>#DIV/0!</v>
      </c>
      <c r="AL105" s="4">
        <v>41364</v>
      </c>
      <c r="AM105">
        <v>153.7148</v>
      </c>
      <c r="AN105" s="6">
        <f t="shared" si="15"/>
        <v>5.0239822578366372E-3</v>
      </c>
      <c r="AO105" s="4">
        <v>41394</v>
      </c>
      <c r="AP105">
        <v>13886.85</v>
      </c>
      <c r="AQ105" s="6">
        <f t="shared" si="16"/>
        <v>6.472366108805859E-2</v>
      </c>
      <c r="AR105" s="4">
        <v>41394</v>
      </c>
      <c r="AS105">
        <v>101.26900000000001</v>
      </c>
      <c r="AT105" s="6">
        <f t="shared" si="17"/>
        <v>3.9854461816054903E-3</v>
      </c>
      <c r="AU105" s="4"/>
      <c r="AW105" s="6"/>
    </row>
    <row r="106" spans="19:49" x14ac:dyDescent="0.35">
      <c r="S106" s="3"/>
      <c r="T106" s="4">
        <v>41362</v>
      </c>
      <c r="U106">
        <v>2340.922</v>
      </c>
      <c r="V106" s="6">
        <f t="shared" si="9"/>
        <v>-5.4544999260896974E-2</v>
      </c>
      <c r="W106" s="4">
        <v>41362</v>
      </c>
      <c r="X106">
        <v>10896.22</v>
      </c>
      <c r="Y106" s="6">
        <f t="shared" si="10"/>
        <v>-4.7297539513708436E-2</v>
      </c>
      <c r="Z106" s="4">
        <v>41362</v>
      </c>
      <c r="AA106">
        <v>369.79</v>
      </c>
      <c r="AB106" s="6">
        <f t="shared" si="11"/>
        <v>-2.4892545420984621E-2</v>
      </c>
      <c r="AC106" s="4">
        <v>41362</v>
      </c>
      <c r="AD106">
        <v>120.70399999999999</v>
      </c>
      <c r="AE106" s="6">
        <f t="shared" si="12"/>
        <v>8.6741430314374729E-3</v>
      </c>
      <c r="AF106" s="4">
        <v>41362</v>
      </c>
      <c r="AG106">
        <v>126.98399999999999</v>
      </c>
      <c r="AH106" s="6">
        <f t="shared" si="13"/>
        <v>3.6991368680640339E-3</v>
      </c>
      <c r="AK106" s="6" t="e">
        <f t="shared" si="14"/>
        <v>#DIV/0!</v>
      </c>
      <c r="AL106" s="4">
        <v>41333</v>
      </c>
      <c r="AM106">
        <v>152.94640000000001</v>
      </c>
      <c r="AN106" s="6">
        <f t="shared" si="15"/>
        <v>-4.3051227249674522E-3</v>
      </c>
      <c r="AO106" s="4">
        <v>41362</v>
      </c>
      <c r="AP106">
        <v>13042.68</v>
      </c>
      <c r="AQ106" s="6">
        <f t="shared" si="16"/>
        <v>-5.5958435963488193E-2</v>
      </c>
      <c r="AR106" s="4">
        <v>41362</v>
      </c>
      <c r="AS106">
        <v>100.867</v>
      </c>
      <c r="AT106" s="6">
        <f t="shared" si="17"/>
        <v>6.3754639422118576E-3</v>
      </c>
      <c r="AU106" s="4"/>
      <c r="AW106" s="6"/>
    </row>
    <row r="107" spans="19:49" x14ac:dyDescent="0.35">
      <c r="S107" s="3"/>
      <c r="T107" s="4">
        <v>41333</v>
      </c>
      <c r="U107">
        <v>2475.9740000000002</v>
      </c>
      <c r="V107" s="6">
        <f t="shared" si="9"/>
        <v>-8.3541830791246038E-3</v>
      </c>
      <c r="W107" s="4">
        <v>41333</v>
      </c>
      <c r="X107">
        <v>11437.17</v>
      </c>
      <c r="Y107" s="6">
        <f t="shared" si="10"/>
        <v>-5.7162924474407267E-2</v>
      </c>
      <c r="Z107" s="4">
        <v>41333</v>
      </c>
      <c r="AA107">
        <v>379.23</v>
      </c>
      <c r="AB107" s="6">
        <f t="shared" si="11"/>
        <v>-5.2777500249775192E-2</v>
      </c>
      <c r="AC107" s="4">
        <v>41333</v>
      </c>
      <c r="AD107">
        <v>119.666</v>
      </c>
      <c r="AE107" s="6">
        <f t="shared" si="12"/>
        <v>8.6225061739841052E-3</v>
      </c>
      <c r="AF107" s="4">
        <v>41333</v>
      </c>
      <c r="AG107">
        <v>126.51600000000001</v>
      </c>
      <c r="AH107" s="6">
        <f t="shared" si="13"/>
        <v>3.6173250832936938E-3</v>
      </c>
      <c r="AK107" s="6" t="e">
        <f t="shared" si="14"/>
        <v>#DIV/0!</v>
      </c>
      <c r="AL107" s="4">
        <v>41305</v>
      </c>
      <c r="AM107">
        <v>153.60769999999999</v>
      </c>
      <c r="AN107" s="6">
        <f t="shared" si="15"/>
        <v>3.1554863409776084E-2</v>
      </c>
      <c r="AO107" s="4">
        <v>41333</v>
      </c>
      <c r="AP107">
        <v>13815.79</v>
      </c>
      <c r="AQ107" s="6">
        <f t="shared" si="16"/>
        <v>-7.6543267640089688E-2</v>
      </c>
      <c r="AR107" s="4">
        <v>41333</v>
      </c>
      <c r="AS107">
        <v>100.22799999999999</v>
      </c>
      <c r="AT107" s="6">
        <f t="shared" si="17"/>
        <v>4.7617615510309897E-3</v>
      </c>
      <c r="AU107" s="4"/>
      <c r="AW107" s="6"/>
    </row>
    <row r="108" spans="19:49" x14ac:dyDescent="0.35">
      <c r="S108" s="3"/>
      <c r="T108" s="4">
        <v>41305</v>
      </c>
      <c r="U108">
        <v>2496.8330000000001</v>
      </c>
      <c r="V108" s="6">
        <f t="shared" si="9"/>
        <v>5.0838391120684411E-2</v>
      </c>
      <c r="W108" s="4">
        <v>41305</v>
      </c>
      <c r="X108">
        <v>12130.59</v>
      </c>
      <c r="Y108" s="6">
        <f t="shared" si="10"/>
        <v>6.0722305389221583E-2</v>
      </c>
      <c r="Z108" s="4">
        <v>41305</v>
      </c>
      <c r="AA108">
        <v>400.36</v>
      </c>
      <c r="AB108" s="6">
        <f t="shared" si="11"/>
        <v>-7.019023289268048E-3</v>
      </c>
      <c r="AC108" s="4">
        <v>41305</v>
      </c>
      <c r="AD108">
        <v>118.643</v>
      </c>
      <c r="AE108" s="6">
        <f t="shared" si="12"/>
        <v>3.3828641018919148E-3</v>
      </c>
      <c r="AF108" s="4">
        <v>41305</v>
      </c>
      <c r="AG108">
        <v>126.06</v>
      </c>
      <c r="AH108" s="6">
        <f t="shared" si="13"/>
        <v>5.3112589119096347E-3</v>
      </c>
      <c r="AK108" s="6" t="e">
        <f t="shared" si="14"/>
        <v>#DIV/0!</v>
      </c>
      <c r="AL108" s="4">
        <v>41274</v>
      </c>
      <c r="AM108">
        <v>148.90889999999999</v>
      </c>
      <c r="AN108" s="6">
        <f t="shared" si="15"/>
        <v>1.7980049057006203E-2</v>
      </c>
      <c r="AO108" s="4">
        <v>41305</v>
      </c>
      <c r="AP108">
        <v>14960.95</v>
      </c>
      <c r="AQ108" s="6">
        <f t="shared" si="16"/>
        <v>-4.4754496424122422E-2</v>
      </c>
      <c r="AR108" s="4">
        <v>41305</v>
      </c>
      <c r="AS108">
        <v>99.753</v>
      </c>
      <c r="AT108" s="6">
        <f t="shared" si="17"/>
        <v>3.6522789012979127E-3</v>
      </c>
      <c r="AU108" s="4"/>
      <c r="AW108" s="6"/>
    </row>
    <row r="109" spans="19:49" x14ac:dyDescent="0.35">
      <c r="S109" s="3"/>
      <c r="T109" s="4">
        <v>41274</v>
      </c>
      <c r="U109">
        <v>2376.0390000000002</v>
      </c>
      <c r="V109" s="6">
        <f t="shared" si="9"/>
        <v>0.1460488972836772</v>
      </c>
      <c r="W109" s="4">
        <v>41274</v>
      </c>
      <c r="X109">
        <v>11436.16</v>
      </c>
      <c r="Y109" s="6">
        <f t="shared" si="10"/>
        <v>7.6580558371859411E-2</v>
      </c>
      <c r="Z109" s="4">
        <v>41274</v>
      </c>
      <c r="AA109">
        <v>403.19</v>
      </c>
      <c r="AB109" s="6">
        <f t="shared" si="11"/>
        <v>5.6716026733062468E-2</v>
      </c>
      <c r="AC109" s="4">
        <v>41274</v>
      </c>
      <c r="AD109">
        <v>118.24299999999999</v>
      </c>
      <c r="AE109" s="6">
        <f t="shared" si="12"/>
        <v>-1.5452687754378847E-3</v>
      </c>
      <c r="AF109" s="4">
        <v>41274</v>
      </c>
      <c r="AG109">
        <v>125.39400000000001</v>
      </c>
      <c r="AH109" s="6">
        <f t="shared" si="13"/>
        <v>3.5453897927988738E-3</v>
      </c>
      <c r="AK109" s="6" t="e">
        <f t="shared" si="14"/>
        <v>#DIV/0!</v>
      </c>
      <c r="AL109" s="4">
        <v>41243</v>
      </c>
      <c r="AM109">
        <v>146.27879999999999</v>
      </c>
      <c r="AN109" s="6">
        <f t="shared" si="15"/>
        <v>7.562289529820943E-3</v>
      </c>
      <c r="AO109" s="4">
        <v>41274</v>
      </c>
      <c r="AP109">
        <v>15661.89</v>
      </c>
      <c r="AQ109" s="6">
        <f t="shared" si="16"/>
        <v>0.39909757483286096</v>
      </c>
      <c r="AR109" s="4">
        <v>41274</v>
      </c>
      <c r="AS109">
        <v>99.39</v>
      </c>
      <c r="AT109" s="6">
        <f t="shared" si="17"/>
        <v>3.82785751078168E-3</v>
      </c>
      <c r="AU109" s="4"/>
      <c r="AW109" s="6"/>
    </row>
    <row r="110" spans="19:49" x14ac:dyDescent="0.35">
      <c r="S110" s="3"/>
      <c r="T110" s="4">
        <v>41243</v>
      </c>
      <c r="U110">
        <v>2073.2440000000001</v>
      </c>
      <c r="V110" s="6">
        <f t="shared" si="9"/>
        <v>-4.3039241389751383E-2</v>
      </c>
      <c r="W110" s="4">
        <v>41243</v>
      </c>
      <c r="X110">
        <v>10622.67</v>
      </c>
      <c r="Y110" s="6">
        <f t="shared" si="10"/>
        <v>3.8385757013055886E-3</v>
      </c>
      <c r="Z110" s="4">
        <v>41243</v>
      </c>
      <c r="AA110">
        <v>381.55</v>
      </c>
      <c r="AB110" s="6">
        <f t="shared" si="11"/>
        <v>-4.8252477829941734E-3</v>
      </c>
      <c r="AC110" s="4">
        <v>41243</v>
      </c>
      <c r="AD110">
        <v>118.426</v>
      </c>
      <c r="AE110" s="6">
        <f t="shared" si="12"/>
        <v>6.330673600666247E-3</v>
      </c>
      <c r="AF110" s="4">
        <v>41243</v>
      </c>
      <c r="AG110">
        <v>124.95099999999999</v>
      </c>
      <c r="AH110" s="6">
        <f t="shared" si="13"/>
        <v>3.1309960581561349E-3</v>
      </c>
      <c r="AK110" s="6" t="e">
        <f t="shared" si="14"/>
        <v>#DIV/0!</v>
      </c>
      <c r="AL110" s="4">
        <v>41213</v>
      </c>
      <c r="AM110">
        <v>145.18090000000001</v>
      </c>
      <c r="AN110" s="6">
        <f t="shared" si="15"/>
        <v>-6.0921295193607221E-4</v>
      </c>
      <c r="AO110" s="4">
        <v>41243</v>
      </c>
      <c r="AP110">
        <v>11194.28</v>
      </c>
      <c r="AQ110" s="6">
        <f t="shared" si="16"/>
        <v>0.21863725927780633</v>
      </c>
      <c r="AR110" s="4">
        <v>41243</v>
      </c>
      <c r="AS110">
        <v>99.010999999999996</v>
      </c>
      <c r="AT110" s="6">
        <f t="shared" si="17"/>
        <v>-1.4137843978803336E-4</v>
      </c>
      <c r="AU110" s="4"/>
      <c r="AW110" s="6"/>
    </row>
    <row r="111" spans="19:49" x14ac:dyDescent="0.35">
      <c r="S111" s="3"/>
      <c r="T111" s="4">
        <v>41213</v>
      </c>
      <c r="U111">
        <v>2166.4879999999998</v>
      </c>
      <c r="V111" s="6">
        <f t="shared" si="9"/>
        <v>-8.3384255540222135E-3</v>
      </c>
      <c r="W111" s="4">
        <v>41213</v>
      </c>
      <c r="X111">
        <v>10582.05</v>
      </c>
      <c r="Y111" s="6">
        <f t="shared" si="10"/>
        <v>7.632821447533554E-2</v>
      </c>
      <c r="Z111" s="4">
        <v>41213</v>
      </c>
      <c r="AA111">
        <v>383.4</v>
      </c>
      <c r="AB111" s="6">
        <f t="shared" si="11"/>
        <v>1.0516327982920725E-2</v>
      </c>
      <c r="AC111" s="4">
        <v>41213</v>
      </c>
      <c r="AD111">
        <v>117.681</v>
      </c>
      <c r="AE111" s="6">
        <f t="shared" si="12"/>
        <v>4.3356286661567573E-4</v>
      </c>
      <c r="AF111" s="4">
        <v>41213</v>
      </c>
      <c r="AG111">
        <v>124.56100000000001</v>
      </c>
      <c r="AH111" s="6">
        <f t="shared" si="13"/>
        <v>3.6257865942583884E-3</v>
      </c>
      <c r="AK111" s="6" t="e">
        <f t="shared" si="14"/>
        <v>#DIV/0!</v>
      </c>
      <c r="AL111" s="4">
        <v>41182</v>
      </c>
      <c r="AM111">
        <v>145.26939999999999</v>
      </c>
      <c r="AN111" s="6">
        <f t="shared" si="15"/>
        <v>1.9448694016758129E-2</v>
      </c>
      <c r="AO111" s="4">
        <v>41213</v>
      </c>
      <c r="AP111">
        <v>9185.9</v>
      </c>
      <c r="AQ111" s="6">
        <f t="shared" si="16"/>
        <v>-0.1090896923484268</v>
      </c>
      <c r="AR111" s="4">
        <v>41213</v>
      </c>
      <c r="AS111">
        <v>99.025000000000006</v>
      </c>
      <c r="AT111" s="6">
        <f t="shared" si="17"/>
        <v>6.6694287533223357E-4</v>
      </c>
      <c r="AU111" s="4"/>
      <c r="AW111" s="6"/>
    </row>
    <row r="112" spans="19:49" x14ac:dyDescent="0.35">
      <c r="S112" s="3"/>
      <c r="T112" s="4">
        <v>41180</v>
      </c>
      <c r="U112">
        <v>2184.7049999999999</v>
      </c>
      <c r="V112" s="6">
        <f t="shared" si="9"/>
        <v>1.8841078503794163E-2</v>
      </c>
      <c r="W112" s="4">
        <v>41180</v>
      </c>
      <c r="X112">
        <v>9831.6200000000008</v>
      </c>
      <c r="Y112" s="6">
        <f t="shared" si="10"/>
        <v>5.9413270116645649E-2</v>
      </c>
      <c r="Z112" s="4">
        <v>41180</v>
      </c>
      <c r="AA112">
        <v>379.41</v>
      </c>
      <c r="AB112" s="6">
        <f t="shared" si="11"/>
        <v>4.8847238347984781E-2</v>
      </c>
      <c r="AC112" s="4">
        <v>41180</v>
      </c>
      <c r="AD112">
        <v>117.63</v>
      </c>
      <c r="AE112" s="6">
        <f t="shared" si="12"/>
        <v>1.2342001106523898E-3</v>
      </c>
      <c r="AF112" s="4">
        <v>41180</v>
      </c>
      <c r="AG112">
        <v>124.111</v>
      </c>
      <c r="AH112" s="6">
        <f t="shared" si="13"/>
        <v>2.244958936632447E-3</v>
      </c>
      <c r="AK112" s="6" t="e">
        <f t="shared" si="14"/>
        <v>#DIV/0!</v>
      </c>
      <c r="AL112" s="4">
        <v>41152</v>
      </c>
      <c r="AM112">
        <v>142.49799999999999</v>
      </c>
      <c r="AN112" s="6">
        <f t="shared" si="15"/>
        <v>1.2873266807357201E-2</v>
      </c>
      <c r="AO112" s="4">
        <v>41180</v>
      </c>
      <c r="AP112">
        <v>10310.69</v>
      </c>
      <c r="AQ112" s="6">
        <f t="shared" si="16"/>
        <v>-2.4219934987111893</v>
      </c>
      <c r="AR112" s="4">
        <v>41180</v>
      </c>
      <c r="AS112">
        <v>98.959000000000003</v>
      </c>
      <c r="AT112" s="6">
        <f t="shared" si="17"/>
        <v>4.9539985845724994E-4</v>
      </c>
      <c r="AU112" s="4"/>
      <c r="AW112" s="6"/>
    </row>
    <row r="113" spans="19:49" x14ac:dyDescent="0.35">
      <c r="S113" s="3"/>
      <c r="T113" s="4">
        <v>41152</v>
      </c>
      <c r="U113">
        <v>2144.3040000000001</v>
      </c>
      <c r="V113" s="6">
        <f t="shared" si="9"/>
        <v>-2.7035415155132764E-2</v>
      </c>
      <c r="W113" s="4">
        <v>41152</v>
      </c>
      <c r="X113">
        <v>9280.25</v>
      </c>
      <c r="Y113" s="6">
        <f t="shared" si="10"/>
        <v>-4.0728654461783725E-2</v>
      </c>
      <c r="Z113" s="4">
        <v>41152</v>
      </c>
      <c r="AA113">
        <v>361.74</v>
      </c>
      <c r="AB113" s="6">
        <f t="shared" si="11"/>
        <v>-2.2641305522533219E-2</v>
      </c>
      <c r="AC113" s="4">
        <v>41152</v>
      </c>
      <c r="AD113">
        <v>117.485</v>
      </c>
      <c r="AE113" s="6">
        <f t="shared" si="12"/>
        <v>-2.2928962676743748E-3</v>
      </c>
      <c r="AF113" s="4">
        <v>41152</v>
      </c>
      <c r="AG113">
        <v>123.833</v>
      </c>
      <c r="AH113" s="6">
        <f t="shared" si="13"/>
        <v>1.5690841886459987E-3</v>
      </c>
      <c r="AK113" s="6" t="e">
        <f t="shared" si="14"/>
        <v>#DIV/0!</v>
      </c>
      <c r="AL113" s="4">
        <v>41121</v>
      </c>
      <c r="AM113">
        <v>140.68690000000001</v>
      </c>
      <c r="AN113" s="6">
        <f t="shared" si="15"/>
        <v>-7.3229632786407802E-4</v>
      </c>
      <c r="AO113" s="4">
        <v>41152</v>
      </c>
      <c r="AP113">
        <v>-7250.87</v>
      </c>
      <c r="AQ113" s="6">
        <f t="shared" si="16"/>
        <v>-1.9422710556068148</v>
      </c>
      <c r="AR113" s="4">
        <v>41152</v>
      </c>
      <c r="AS113">
        <v>98.91</v>
      </c>
      <c r="AT113" s="6">
        <f t="shared" si="17"/>
        <v>-3.566247582205021E-3</v>
      </c>
      <c r="AU113" s="4"/>
      <c r="AW113" s="6"/>
    </row>
    <row r="114" spans="19:49" x14ac:dyDescent="0.35">
      <c r="S114" s="3"/>
      <c r="T114" s="4">
        <v>41121</v>
      </c>
      <c r="U114">
        <v>2203.8870000000002</v>
      </c>
      <c r="V114" s="6">
        <f t="shared" si="9"/>
        <v>-5.4327873270004899E-2</v>
      </c>
      <c r="W114" s="4">
        <v>41121</v>
      </c>
      <c r="X114">
        <v>9674.27</v>
      </c>
      <c r="Y114" s="6">
        <f t="shared" si="10"/>
        <v>1.0384507730677514E-2</v>
      </c>
      <c r="Z114" s="4">
        <v>41121</v>
      </c>
      <c r="AA114">
        <v>370.12</v>
      </c>
      <c r="AB114" s="6">
        <f t="shared" si="11"/>
        <v>4.1509536341192916E-3</v>
      </c>
      <c r="AC114" s="4">
        <v>41121</v>
      </c>
      <c r="AD114">
        <v>117.755</v>
      </c>
      <c r="AE114" s="6">
        <f t="shared" si="12"/>
        <v>8.1073214163412469E-3</v>
      </c>
      <c r="AF114" s="4">
        <v>41121</v>
      </c>
      <c r="AG114">
        <v>123.639</v>
      </c>
      <c r="AH114" s="6">
        <f t="shared" si="13"/>
        <v>2.6924667699319066E-3</v>
      </c>
      <c r="AK114" s="6" t="e">
        <f t="shared" si="14"/>
        <v>#DIV/0!</v>
      </c>
      <c r="AL114" s="4">
        <v>41090</v>
      </c>
      <c r="AM114">
        <v>140.79</v>
      </c>
      <c r="AN114" s="6">
        <f t="shared" si="15"/>
        <v>1.0840018897158276E-2</v>
      </c>
      <c r="AO114" s="4">
        <v>41121</v>
      </c>
      <c r="AP114">
        <v>7695.1</v>
      </c>
      <c r="AQ114" s="6">
        <f t="shared" si="16"/>
        <v>-0.41215969492286741</v>
      </c>
      <c r="AR114" s="4">
        <v>41121</v>
      </c>
      <c r="AS114">
        <v>99.263999999999996</v>
      </c>
      <c r="AT114" s="6">
        <f t="shared" si="17"/>
        <v>2.4135319363796019E-3</v>
      </c>
      <c r="AU114" s="4"/>
      <c r="AW114" s="6"/>
    </row>
    <row r="115" spans="19:49" x14ac:dyDescent="0.35">
      <c r="S115" s="3"/>
      <c r="T115" s="4">
        <v>41089</v>
      </c>
      <c r="U115">
        <v>2330.498</v>
      </c>
      <c r="V115" s="6">
        <f t="shared" si="9"/>
        <v>-6.2139121448359404E-2</v>
      </c>
      <c r="W115" s="4">
        <v>41089</v>
      </c>
      <c r="X115">
        <v>9574.84</v>
      </c>
      <c r="Y115" s="6">
        <f t="shared" si="10"/>
        <v>-1.1479419328662052E-2</v>
      </c>
      <c r="Z115" s="4">
        <v>41089</v>
      </c>
      <c r="AA115">
        <v>368.59</v>
      </c>
      <c r="AB115" s="6">
        <f t="shared" si="11"/>
        <v>4.0773683467457286E-2</v>
      </c>
      <c r="AC115" s="4">
        <v>41089</v>
      </c>
      <c r="AD115">
        <v>116.80800000000001</v>
      </c>
      <c r="AE115" s="6">
        <f t="shared" si="12"/>
        <v>5.8209623531843236E-3</v>
      </c>
      <c r="AF115" s="4">
        <v>41089</v>
      </c>
      <c r="AG115">
        <v>123.307</v>
      </c>
      <c r="AH115" s="6">
        <f t="shared" si="13"/>
        <v>4.0796052310148106E-3</v>
      </c>
      <c r="AK115" s="6" t="e">
        <f t="shared" si="14"/>
        <v>#DIV/0!</v>
      </c>
      <c r="AL115" s="4">
        <v>41060</v>
      </c>
      <c r="AM115">
        <v>139.28020000000001</v>
      </c>
      <c r="AN115" s="6">
        <f t="shared" si="15"/>
        <v>-5.0519800124070285E-2</v>
      </c>
      <c r="AO115" s="4">
        <v>41089</v>
      </c>
      <c r="AP115">
        <v>13090.46</v>
      </c>
      <c r="AQ115" s="6">
        <f t="shared" si="16"/>
        <v>-0.38707269839605046</v>
      </c>
      <c r="AR115" s="4">
        <v>41089</v>
      </c>
      <c r="AS115">
        <v>99.025000000000006</v>
      </c>
      <c r="AT115" s="6">
        <f t="shared" si="17"/>
        <v>6.412992662154198E-3</v>
      </c>
      <c r="AU115" s="4"/>
      <c r="AW115" s="6"/>
    </row>
    <row r="116" spans="19:49" x14ac:dyDescent="0.35">
      <c r="S116" s="3"/>
      <c r="T116" s="4">
        <v>41060</v>
      </c>
      <c r="U116">
        <v>2484.9079999999999</v>
      </c>
      <c r="V116" s="6">
        <f t="shared" si="9"/>
        <v>-9.8824166935622577E-3</v>
      </c>
      <c r="W116" s="4">
        <v>41060</v>
      </c>
      <c r="X116">
        <v>9686.0300000000007</v>
      </c>
      <c r="Y116" s="6">
        <f t="shared" si="10"/>
        <v>-0.12588845772042229</v>
      </c>
      <c r="Z116" s="4">
        <v>41060</v>
      </c>
      <c r="AA116">
        <v>354.15</v>
      </c>
      <c r="AB116" s="6">
        <f t="shared" si="11"/>
        <v>-0.12430146877009059</v>
      </c>
      <c r="AC116" s="4">
        <v>41060</v>
      </c>
      <c r="AD116">
        <v>116.13200000000001</v>
      </c>
      <c r="AE116" s="6">
        <f t="shared" si="12"/>
        <v>1.3430139711849776E-2</v>
      </c>
      <c r="AF116" s="4">
        <v>41060</v>
      </c>
      <c r="AG116">
        <v>122.806</v>
      </c>
      <c r="AH116" s="6">
        <f t="shared" si="13"/>
        <v>5.3869076857582712E-3</v>
      </c>
      <c r="AK116" s="6" t="e">
        <f t="shared" si="14"/>
        <v>#DIV/0!</v>
      </c>
      <c r="AL116" s="4">
        <v>41029</v>
      </c>
      <c r="AM116">
        <v>146.691</v>
      </c>
      <c r="AN116" s="6">
        <f t="shared" si="15"/>
        <v>-2.9824005741867815E-3</v>
      </c>
      <c r="AO116" s="4">
        <v>41060</v>
      </c>
      <c r="AP116">
        <v>21357.279999999999</v>
      </c>
      <c r="AQ116" s="6">
        <f t="shared" si="16"/>
        <v>0.1237775521049833</v>
      </c>
      <c r="AR116" s="4">
        <v>41060</v>
      </c>
      <c r="AS116">
        <v>98.394000000000005</v>
      </c>
      <c r="AT116" s="6">
        <f t="shared" si="17"/>
        <v>9.9875796799457905E-3</v>
      </c>
      <c r="AU116" s="4"/>
      <c r="AW116" s="6"/>
    </row>
    <row r="117" spans="19:49" x14ac:dyDescent="0.35">
      <c r="S117" s="3"/>
      <c r="T117" s="4">
        <v>41029</v>
      </c>
      <c r="U117">
        <v>2509.71</v>
      </c>
      <c r="V117" s="6">
        <f t="shared" si="9"/>
        <v>5.8918091026847252E-2</v>
      </c>
      <c r="W117" s="4">
        <v>41029</v>
      </c>
      <c r="X117">
        <v>11081</v>
      </c>
      <c r="Y117" s="6">
        <f t="shared" si="10"/>
        <v>4.1431707793867775E-2</v>
      </c>
      <c r="Z117" s="4">
        <v>41029</v>
      </c>
      <c r="AA117">
        <v>404.42</v>
      </c>
      <c r="AB117" s="6">
        <f t="shared" si="11"/>
        <v>6.5457079568928926E-3</v>
      </c>
      <c r="AC117" s="4">
        <v>41029</v>
      </c>
      <c r="AD117">
        <v>114.593</v>
      </c>
      <c r="AE117" s="6">
        <f t="shared" si="12"/>
        <v>1.7921460293037581E-3</v>
      </c>
      <c r="AF117" s="4">
        <v>41029</v>
      </c>
      <c r="AG117">
        <v>122.148</v>
      </c>
      <c r="AH117" s="6">
        <f t="shared" si="13"/>
        <v>6.5013719625244236E-3</v>
      </c>
      <c r="AK117" s="6" t="e">
        <f t="shared" si="14"/>
        <v>#DIV/0!</v>
      </c>
      <c r="AL117" s="4">
        <v>40999</v>
      </c>
      <c r="AM117">
        <v>147.12979999999999</v>
      </c>
      <c r="AN117" s="6">
        <f t="shared" si="15"/>
        <v>-2.2825538563361163E-3</v>
      </c>
      <c r="AO117" s="4">
        <v>41029</v>
      </c>
      <c r="AP117">
        <v>19004.900000000001</v>
      </c>
      <c r="AQ117" s="6">
        <f t="shared" si="16"/>
        <v>-7.256797300014238E-2</v>
      </c>
      <c r="AR117" s="4">
        <v>41029</v>
      </c>
      <c r="AS117">
        <v>97.421000000000006</v>
      </c>
      <c r="AT117" s="6">
        <f t="shared" si="17"/>
        <v>4.4955405475074189E-3</v>
      </c>
      <c r="AU117" s="4"/>
      <c r="AW117" s="6"/>
    </row>
    <row r="118" spans="19:49" x14ac:dyDescent="0.35">
      <c r="S118" s="3"/>
      <c r="T118" s="4">
        <v>40998</v>
      </c>
      <c r="U118">
        <v>2370.0700000000002</v>
      </c>
      <c r="V118" s="6">
        <f t="shared" si="9"/>
        <v>-6.8328426150501678E-2</v>
      </c>
      <c r="W118" s="4">
        <v>40998</v>
      </c>
      <c r="X118">
        <v>10640.16</v>
      </c>
      <c r="Y118" s="6">
        <f t="shared" si="10"/>
        <v>-0.1003317899407784</v>
      </c>
      <c r="Z118" s="4">
        <v>40998</v>
      </c>
      <c r="AA118">
        <v>401.79</v>
      </c>
      <c r="AB118" s="6">
        <f t="shared" si="11"/>
        <v>-3.601247600767752E-2</v>
      </c>
      <c r="AC118" s="4">
        <v>40998</v>
      </c>
      <c r="AD118">
        <v>114.38800000000001</v>
      </c>
      <c r="AE118" s="6">
        <f t="shared" si="12"/>
        <v>-1.5885484856418604E-3</v>
      </c>
      <c r="AF118" s="4">
        <v>40998</v>
      </c>
      <c r="AG118">
        <v>121.35899999999999</v>
      </c>
      <c r="AH118" s="6">
        <f t="shared" si="13"/>
        <v>6.0766335615869702E-3</v>
      </c>
      <c r="AK118" s="6" t="e">
        <f t="shared" si="14"/>
        <v>#DIV/0!</v>
      </c>
      <c r="AL118" s="4">
        <v>40968</v>
      </c>
      <c r="AM118">
        <v>147.46639999999999</v>
      </c>
      <c r="AN118" s="6">
        <f t="shared" si="15"/>
        <v>3.0058723232453108E-2</v>
      </c>
      <c r="AO118" s="4">
        <v>40998</v>
      </c>
      <c r="AP118">
        <v>20491.96</v>
      </c>
      <c r="AQ118" s="6">
        <f t="shared" si="16"/>
        <v>-4.7536800420177903E-2</v>
      </c>
      <c r="AR118" s="4">
        <v>40998</v>
      </c>
      <c r="AS118">
        <v>96.984999999999999</v>
      </c>
      <c r="AT118" s="6">
        <f t="shared" si="17"/>
        <v>6.186906443663295E-5</v>
      </c>
      <c r="AU118" s="4"/>
      <c r="AW118" s="6"/>
    </row>
    <row r="119" spans="19:49" x14ac:dyDescent="0.35">
      <c r="S119" s="3"/>
      <c r="T119" s="4">
        <v>40968</v>
      </c>
      <c r="U119">
        <v>2543.89</v>
      </c>
      <c r="V119" s="6">
        <f t="shared" si="9"/>
        <v>5.9127164872095739E-2</v>
      </c>
      <c r="W119" s="4">
        <v>40968</v>
      </c>
      <c r="X119">
        <v>11826.76</v>
      </c>
      <c r="Y119" s="6">
        <f t="shared" si="10"/>
        <v>4.6703926436293404E-2</v>
      </c>
      <c r="Z119" s="4">
        <v>40968</v>
      </c>
      <c r="AA119">
        <v>416.8</v>
      </c>
      <c r="AB119" s="6">
        <f t="shared" si="11"/>
        <v>4.6000953647702417E-2</v>
      </c>
      <c r="AC119" s="4">
        <v>40968</v>
      </c>
      <c r="AD119">
        <v>114.57</v>
      </c>
      <c r="AE119" s="6">
        <f t="shared" si="12"/>
        <v>6.6954871362293177E-3</v>
      </c>
      <c r="AF119" s="4">
        <v>40968</v>
      </c>
      <c r="AG119">
        <v>120.626</v>
      </c>
      <c r="AH119" s="6">
        <f t="shared" si="13"/>
        <v>4.0619953719888751E-3</v>
      </c>
      <c r="AK119" s="6" t="e">
        <f t="shared" si="14"/>
        <v>#DIV/0!</v>
      </c>
      <c r="AL119" s="4">
        <v>40939</v>
      </c>
      <c r="AM119">
        <v>143.16309999999999</v>
      </c>
      <c r="AN119" s="6">
        <f t="shared" si="15"/>
        <v>2.8605033129331391E-2</v>
      </c>
      <c r="AO119" s="4">
        <v>40968</v>
      </c>
      <c r="AP119">
        <v>21514.7</v>
      </c>
      <c r="AQ119" s="6">
        <f t="shared" si="16"/>
        <v>0.5845427777278599</v>
      </c>
      <c r="AR119" s="4">
        <v>40968</v>
      </c>
      <c r="AS119">
        <v>96.978999999999999</v>
      </c>
      <c r="AT119" s="6">
        <f t="shared" si="17"/>
        <v>-4.6380277044856641E-4</v>
      </c>
      <c r="AU119" s="4"/>
      <c r="AW119" s="6"/>
    </row>
    <row r="120" spans="19:49" x14ac:dyDescent="0.35">
      <c r="S120" s="3"/>
      <c r="T120" s="4">
        <v>40939</v>
      </c>
      <c r="U120">
        <v>2401.8739999999998</v>
      </c>
      <c r="V120" s="6">
        <f t="shared" si="9"/>
        <v>4.2427551390641707E-2</v>
      </c>
      <c r="W120" s="4">
        <v>40939</v>
      </c>
      <c r="X120">
        <v>11299.05</v>
      </c>
      <c r="Y120" s="6">
        <f t="shared" si="10"/>
        <v>0.13712803729288439</v>
      </c>
      <c r="Z120" s="4">
        <v>40939</v>
      </c>
      <c r="AA120">
        <v>398.47</v>
      </c>
      <c r="AB120" s="6">
        <f t="shared" si="11"/>
        <v>0.10477431518243324</v>
      </c>
      <c r="AC120" s="4">
        <v>40939</v>
      </c>
      <c r="AD120">
        <v>113.80800000000001</v>
      </c>
      <c r="AE120" s="6">
        <f t="shared" si="12"/>
        <v>2.4706475545631476E-2</v>
      </c>
      <c r="AF120" s="4">
        <v>40939</v>
      </c>
      <c r="AG120">
        <v>120.13800000000001</v>
      </c>
      <c r="AH120" s="6">
        <f t="shared" si="13"/>
        <v>5.0949978666265834E-3</v>
      </c>
      <c r="AK120" s="6" t="e">
        <f t="shared" si="14"/>
        <v>#DIV/0!</v>
      </c>
      <c r="AL120" s="4">
        <v>40908</v>
      </c>
      <c r="AM120">
        <v>139.18180000000001</v>
      </c>
      <c r="AN120" s="6">
        <f t="shared" si="15"/>
        <v>-9.9762206732899993E-3</v>
      </c>
      <c r="AO120" s="4">
        <v>40939</v>
      </c>
      <c r="AP120">
        <v>13577.86</v>
      </c>
      <c r="AQ120" s="6">
        <f t="shared" si="16"/>
        <v>0.85900039020516572</v>
      </c>
      <c r="AR120" s="4">
        <v>40939</v>
      </c>
      <c r="AS120">
        <v>97.024000000000001</v>
      </c>
      <c r="AT120" s="6">
        <f t="shared" si="17"/>
        <v>1.7138491399780794E-3</v>
      </c>
      <c r="AU120" s="4"/>
      <c r="AW120" s="6"/>
    </row>
    <row r="121" spans="19:49" x14ac:dyDescent="0.35">
      <c r="S121" s="3"/>
      <c r="T121" s="4">
        <v>40907</v>
      </c>
      <c r="U121">
        <v>2304.116</v>
      </c>
      <c r="V121" s="6">
        <f t="shared" si="9"/>
        <v>-5.7409618765113329E-2</v>
      </c>
      <c r="W121" s="4">
        <v>40907</v>
      </c>
      <c r="X121">
        <v>9936.48</v>
      </c>
      <c r="Y121" s="6">
        <f t="shared" si="10"/>
        <v>4.4961899012928783E-2</v>
      </c>
      <c r="Z121" s="4">
        <v>40907</v>
      </c>
      <c r="AA121">
        <v>360.68</v>
      </c>
      <c r="AB121" s="6">
        <f t="shared" si="11"/>
        <v>-6.011726384364819E-2</v>
      </c>
      <c r="AC121" s="4">
        <v>40907</v>
      </c>
      <c r="AD121">
        <v>111.06399999999999</v>
      </c>
      <c r="AE121" s="6">
        <f t="shared" si="12"/>
        <v>2.1381473068540161E-2</v>
      </c>
      <c r="AF121" s="4">
        <v>40907</v>
      </c>
      <c r="AG121">
        <v>119.529</v>
      </c>
      <c r="AH121" s="6">
        <f t="shared" si="13"/>
        <v>1.4746173116721151E-3</v>
      </c>
      <c r="AK121" s="6" t="e">
        <f t="shared" si="14"/>
        <v>#DIV/0!</v>
      </c>
      <c r="AL121" s="4">
        <v>40877</v>
      </c>
      <c r="AM121">
        <v>140.58430000000001</v>
      </c>
      <c r="AN121" s="6">
        <f t="shared" si="15"/>
        <v>-2.7203964690341576E-2</v>
      </c>
      <c r="AO121" s="4">
        <v>40907</v>
      </c>
      <c r="AP121">
        <v>7303.85</v>
      </c>
      <c r="AQ121" s="6">
        <f t="shared" si="16"/>
        <v>-0.60280597456470353</v>
      </c>
      <c r="AR121" s="4">
        <v>40907</v>
      </c>
      <c r="AS121">
        <v>96.858000000000004</v>
      </c>
      <c r="AT121" s="6">
        <f t="shared" si="17"/>
        <v>1.1233843519659305E-2</v>
      </c>
      <c r="AU121" s="4"/>
      <c r="AW121" s="6"/>
    </row>
    <row r="122" spans="19:49" x14ac:dyDescent="0.35">
      <c r="S122" s="3"/>
      <c r="T122" s="4">
        <v>40877</v>
      </c>
      <c r="U122">
        <v>2444.451</v>
      </c>
      <c r="V122" s="6">
        <f t="shared" si="9"/>
        <v>-5.4408298009130725E-2</v>
      </c>
      <c r="W122" s="4">
        <v>40877</v>
      </c>
      <c r="X122">
        <v>9508.94</v>
      </c>
      <c r="Y122" s="6">
        <f t="shared" si="10"/>
        <v>-9.5505655384433855E-2</v>
      </c>
      <c r="Z122" s="4">
        <v>40877</v>
      </c>
      <c r="AA122">
        <v>383.75</v>
      </c>
      <c r="AB122" s="6">
        <f t="shared" si="11"/>
        <v>4.633750458139122E-3</v>
      </c>
      <c r="AC122" s="4">
        <v>40877</v>
      </c>
      <c r="AD122">
        <v>108.739</v>
      </c>
      <c r="AE122" s="6">
        <f t="shared" si="12"/>
        <v>4.572818895214658E-2</v>
      </c>
      <c r="AF122" s="4">
        <v>40877</v>
      </c>
      <c r="AG122">
        <v>119.35299999999999</v>
      </c>
      <c r="AH122" s="6">
        <f t="shared" si="13"/>
        <v>6.9263996220429759E-3</v>
      </c>
      <c r="AK122" s="6" t="e">
        <f t="shared" si="14"/>
        <v>#DIV/0!</v>
      </c>
      <c r="AL122" s="4">
        <v>40847</v>
      </c>
      <c r="AM122">
        <v>144.51570000000001</v>
      </c>
      <c r="AN122" s="6">
        <f t="shared" si="15"/>
        <v>4.8017178362573243E-2</v>
      </c>
      <c r="AO122" s="4">
        <v>40877</v>
      </c>
      <c r="AP122">
        <v>18388.62</v>
      </c>
      <c r="AQ122" s="6">
        <f t="shared" si="16"/>
        <v>-0.19136529680967701</v>
      </c>
      <c r="AR122" s="4">
        <v>40877</v>
      </c>
      <c r="AS122">
        <v>95.781999999999996</v>
      </c>
      <c r="AT122" s="6">
        <f t="shared" si="17"/>
        <v>1.7442107499468833E-2</v>
      </c>
      <c r="AU122" s="4"/>
      <c r="AW122" s="6"/>
    </row>
    <row r="123" spans="19:49" x14ac:dyDescent="0.35">
      <c r="S123" s="3"/>
      <c r="T123" s="4">
        <v>40847</v>
      </c>
      <c r="U123">
        <v>2585.1019999999999</v>
      </c>
      <c r="V123" s="6">
        <f t="shared" si="9"/>
        <v>4.6133686967873733E-2</v>
      </c>
      <c r="W123" s="4">
        <v>40847</v>
      </c>
      <c r="X123">
        <v>10512.99</v>
      </c>
      <c r="Y123" s="6">
        <f t="shared" si="10"/>
        <v>0.178935245408955</v>
      </c>
      <c r="Z123" s="4">
        <v>40847</v>
      </c>
      <c r="AA123">
        <v>381.98</v>
      </c>
      <c r="AB123" s="6">
        <f t="shared" si="11"/>
        <v>9.1652139121488355E-2</v>
      </c>
      <c r="AC123" s="4">
        <v>40847</v>
      </c>
      <c r="AD123">
        <v>103.98399999999999</v>
      </c>
      <c r="AE123" s="6">
        <f t="shared" si="12"/>
        <v>-1.4005177269322346E-2</v>
      </c>
      <c r="AF123" s="4">
        <v>40847</v>
      </c>
      <c r="AG123">
        <v>118.532</v>
      </c>
      <c r="AH123" s="6">
        <f t="shared" si="13"/>
        <v>4.1510648752138635E-3</v>
      </c>
      <c r="AK123" s="6" t="e">
        <f t="shared" si="14"/>
        <v>#DIV/0!</v>
      </c>
      <c r="AL123" s="4">
        <v>40816</v>
      </c>
      <c r="AM123">
        <v>137.89439999999999</v>
      </c>
      <c r="AN123" s="6">
        <f t="shared" si="15"/>
        <v>-6.2836031781954751E-2</v>
      </c>
      <c r="AO123" s="4">
        <v>40847</v>
      </c>
      <c r="AP123">
        <v>22740.33</v>
      </c>
      <c r="AQ123" s="6">
        <f t="shared" si="16"/>
        <v>-0.13291621895949929</v>
      </c>
      <c r="AR123" s="4">
        <v>40847</v>
      </c>
      <c r="AS123">
        <v>94.14</v>
      </c>
      <c r="AT123" s="6">
        <f t="shared" si="17"/>
        <v>1.0226748366188448E-2</v>
      </c>
      <c r="AU123" s="4"/>
      <c r="AW123" s="6"/>
    </row>
    <row r="124" spans="19:49" x14ac:dyDescent="0.35">
      <c r="S124" s="3"/>
      <c r="T124" s="4">
        <v>40816</v>
      </c>
      <c r="U124">
        <v>2471.1010000000001</v>
      </c>
      <c r="V124" s="6">
        <f t="shared" si="9"/>
        <v>-8.106149236058989E-2</v>
      </c>
      <c r="W124" s="4">
        <v>40816</v>
      </c>
      <c r="X124">
        <v>8917.36</v>
      </c>
      <c r="Y124" s="6">
        <f t="shared" si="10"/>
        <v>-0.18512988324352184</v>
      </c>
      <c r="Z124" s="4">
        <v>40816</v>
      </c>
      <c r="AA124">
        <v>349.91</v>
      </c>
      <c r="AB124" s="6">
        <f t="shared" si="11"/>
        <v>-0.14311252601934613</v>
      </c>
      <c r="AC124" s="4">
        <v>40816</v>
      </c>
      <c r="AD124">
        <v>105.461</v>
      </c>
      <c r="AE124" s="6">
        <f t="shared" si="12"/>
        <v>9.099607693043665E-3</v>
      </c>
      <c r="AF124" s="4">
        <v>40816</v>
      </c>
      <c r="AG124">
        <v>118.042</v>
      </c>
      <c r="AH124" s="6">
        <f t="shared" si="13"/>
        <v>1.3001278673612129E-2</v>
      </c>
      <c r="AK124" s="6" t="e">
        <f t="shared" si="14"/>
        <v>#DIV/0!</v>
      </c>
      <c r="AL124" s="4">
        <v>40786</v>
      </c>
      <c r="AM124">
        <v>147.14009999999999</v>
      </c>
      <c r="AN124" s="6">
        <f t="shared" si="15"/>
        <v>-3.4188039798199753E-2</v>
      </c>
      <c r="AO124" s="4">
        <v>40816</v>
      </c>
      <c r="AP124">
        <v>26226.22</v>
      </c>
      <c r="AQ124" s="6">
        <f t="shared" si="16"/>
        <v>1.8042654930466004</v>
      </c>
      <c r="AR124" s="4">
        <v>40816</v>
      </c>
      <c r="AS124">
        <v>93.186999999999998</v>
      </c>
      <c r="AT124" s="6">
        <f t="shared" si="17"/>
        <v>1.2450972935974195E-2</v>
      </c>
      <c r="AU124" s="4"/>
      <c r="AW124" s="6"/>
    </row>
    <row r="125" spans="19:49" x14ac:dyDescent="0.35">
      <c r="S125" s="3"/>
      <c r="T125" s="4">
        <v>40786</v>
      </c>
      <c r="U125">
        <v>2689.0819999999999</v>
      </c>
      <c r="V125" s="6">
        <f t="shared" si="9"/>
        <v>-4.9615015695541144E-2</v>
      </c>
      <c r="W125" s="4">
        <v>40786</v>
      </c>
      <c r="X125">
        <v>10943.29</v>
      </c>
      <c r="Y125" s="6">
        <f t="shared" si="10"/>
        <v>-0.11559654232707584</v>
      </c>
      <c r="Z125" s="4">
        <v>40786</v>
      </c>
      <c r="AA125">
        <v>408.35</v>
      </c>
      <c r="AB125" s="6">
        <f t="shared" si="11"/>
        <v>-7.5629300977906488E-2</v>
      </c>
      <c r="AC125" s="4">
        <v>40786</v>
      </c>
      <c r="AD125">
        <v>104.51</v>
      </c>
      <c r="AE125" s="6">
        <f t="shared" si="12"/>
        <v>-1.8150729975009751E-2</v>
      </c>
      <c r="AF125" s="4">
        <v>40786</v>
      </c>
      <c r="AG125">
        <v>116.527</v>
      </c>
      <c r="AH125" s="6">
        <f t="shared" si="13"/>
        <v>-3.6595271685690846E-3</v>
      </c>
      <c r="AK125" s="6" t="e">
        <f t="shared" si="14"/>
        <v>#DIV/0!</v>
      </c>
      <c r="AL125" s="4">
        <v>40755</v>
      </c>
      <c r="AM125">
        <v>152.3486</v>
      </c>
      <c r="AN125" s="6">
        <f t="shared" si="15"/>
        <v>1.7659991977513325E-4</v>
      </c>
      <c r="AO125" s="4">
        <v>40786</v>
      </c>
      <c r="AP125">
        <v>9352.26</v>
      </c>
      <c r="AQ125" s="6">
        <f t="shared" si="16"/>
        <v>-0.24133751916478055</v>
      </c>
      <c r="AR125" s="4">
        <v>40786</v>
      </c>
      <c r="AS125">
        <v>92.040999999999997</v>
      </c>
      <c r="AT125" s="6">
        <f t="shared" si="17"/>
        <v>-6.2942649853169634E-3</v>
      </c>
      <c r="AU125" s="4"/>
      <c r="AW125" s="6"/>
    </row>
    <row r="126" spans="19:49" x14ac:dyDescent="0.35">
      <c r="S126" s="3"/>
      <c r="T126" s="4">
        <v>40753</v>
      </c>
      <c r="U126">
        <v>2829.4659999999999</v>
      </c>
      <c r="V126" s="6">
        <f t="shared" si="9"/>
        <v>-2.2140430546771693E-2</v>
      </c>
      <c r="W126" s="4">
        <v>40753</v>
      </c>
      <c r="X126">
        <v>12373.64</v>
      </c>
      <c r="Y126" s="6">
        <f t="shared" si="10"/>
        <v>-1.6144165232796007E-2</v>
      </c>
      <c r="Z126" s="4">
        <v>40753</v>
      </c>
      <c r="AA126">
        <v>441.76</v>
      </c>
      <c r="AB126" s="6">
        <f t="shared" si="11"/>
        <v>6.0578455932588657E-3</v>
      </c>
      <c r="AC126" s="4">
        <v>40753</v>
      </c>
      <c r="AD126">
        <v>106.44199999999999</v>
      </c>
      <c r="AE126" s="6">
        <f t="shared" si="12"/>
        <v>-5.242843658589077E-3</v>
      </c>
      <c r="AF126" s="4">
        <v>40753</v>
      </c>
      <c r="AG126">
        <v>116.955</v>
      </c>
      <c r="AH126" s="6">
        <f t="shared" si="13"/>
        <v>2.1078065958923058E-3</v>
      </c>
      <c r="AK126" s="6" t="e">
        <f t="shared" si="14"/>
        <v>#DIV/0!</v>
      </c>
      <c r="AL126" s="4">
        <v>40724</v>
      </c>
      <c r="AM126">
        <v>152.32169999999999</v>
      </c>
      <c r="AN126" s="6">
        <f t="shared" si="15"/>
        <v>-9.4971979852024237E-3</v>
      </c>
      <c r="AO126" s="4">
        <v>40753</v>
      </c>
      <c r="AP126">
        <v>12327.3</v>
      </c>
      <c r="AQ126" s="6">
        <f t="shared" si="16"/>
        <v>-0.10254879549210466</v>
      </c>
      <c r="AR126" s="4">
        <v>40753</v>
      </c>
      <c r="AS126">
        <v>92.623999999999995</v>
      </c>
      <c r="AT126" s="6">
        <f t="shared" si="17"/>
        <v>-3.5930205038835084E-3</v>
      </c>
      <c r="AU126" s="4"/>
      <c r="AW126" s="6"/>
    </row>
    <row r="127" spans="19:49" x14ac:dyDescent="0.35">
      <c r="S127" s="3"/>
      <c r="T127" s="4">
        <v>40724</v>
      </c>
      <c r="U127">
        <v>2893.53</v>
      </c>
      <c r="V127" s="6">
        <f t="shared" si="9"/>
        <v>7.1234055349969055E-3</v>
      </c>
      <c r="W127" s="4">
        <v>40724</v>
      </c>
      <c r="X127">
        <v>12576.68</v>
      </c>
      <c r="Y127" s="6">
        <f t="shared" si="10"/>
        <v>-5.2132172780570904E-2</v>
      </c>
      <c r="Z127" s="4">
        <v>40724</v>
      </c>
      <c r="AA127">
        <v>439.1</v>
      </c>
      <c r="AB127" s="6">
        <f t="shared" si="11"/>
        <v>-1.3856761066319221E-2</v>
      </c>
      <c r="AC127" s="4">
        <v>40724</v>
      </c>
      <c r="AD127">
        <v>107.003</v>
      </c>
      <c r="AE127" s="6">
        <f t="shared" si="12"/>
        <v>-1.269618653060099E-2</v>
      </c>
      <c r="AF127" s="4">
        <v>40724</v>
      </c>
      <c r="AG127">
        <v>116.709</v>
      </c>
      <c r="AH127" s="6">
        <f t="shared" si="13"/>
        <v>1.5017076561346658E-3</v>
      </c>
      <c r="AK127" s="6" t="e">
        <f t="shared" si="14"/>
        <v>#DIV/0!</v>
      </c>
      <c r="AL127" s="4">
        <v>40694</v>
      </c>
      <c r="AM127">
        <v>153.78219999999999</v>
      </c>
      <c r="AN127" s="6">
        <f t="shared" si="15"/>
        <v>-1.8349039651671534E-2</v>
      </c>
      <c r="AO127" s="4">
        <v>40724</v>
      </c>
      <c r="AP127">
        <v>13735.9</v>
      </c>
      <c r="AQ127" s="6">
        <f t="shared" si="16"/>
        <v>-0.26443876097512914</v>
      </c>
      <c r="AR127" s="4">
        <v>40724</v>
      </c>
      <c r="AS127">
        <v>92.957999999999998</v>
      </c>
      <c r="AT127" s="6">
        <f t="shared" si="17"/>
        <v>-3.8150759800243753E-3</v>
      </c>
      <c r="AU127" s="4"/>
      <c r="AW127" s="6"/>
    </row>
    <row r="128" spans="19:49" x14ac:dyDescent="0.35">
      <c r="S128" s="3"/>
      <c r="T128" s="4">
        <v>40694</v>
      </c>
      <c r="U128">
        <v>2873.0639999999999</v>
      </c>
      <c r="V128" s="6">
        <f t="shared" si="9"/>
        <v>-5.7761260453189356E-2</v>
      </c>
      <c r="W128" s="4">
        <v>40694</v>
      </c>
      <c r="X128">
        <v>13268.39</v>
      </c>
      <c r="Y128" s="6">
        <f t="shared" si="10"/>
        <v>4.5182307734820655E-3</v>
      </c>
      <c r="Z128" s="4">
        <v>40694</v>
      </c>
      <c r="AA128">
        <v>445.27</v>
      </c>
      <c r="AB128" s="6">
        <f t="shared" si="11"/>
        <v>-2.3830402946463814E-2</v>
      </c>
      <c r="AC128" s="4">
        <v>40694</v>
      </c>
      <c r="AD128">
        <v>108.379</v>
      </c>
      <c r="AE128" s="6">
        <f t="shared" si="12"/>
        <v>1.54311734062887E-2</v>
      </c>
      <c r="AF128" s="4">
        <v>40694</v>
      </c>
      <c r="AG128">
        <v>116.53400000000001</v>
      </c>
      <c r="AH128" s="6">
        <f t="shared" si="13"/>
        <v>2.201620254906347E-3</v>
      </c>
      <c r="AK128" s="6" t="e">
        <f t="shared" si="14"/>
        <v>#DIV/0!</v>
      </c>
      <c r="AL128" s="4">
        <v>40663</v>
      </c>
      <c r="AM128">
        <v>156.6567</v>
      </c>
      <c r="AN128" s="6">
        <f t="shared" si="15"/>
        <v>2.9927431517521468E-2</v>
      </c>
      <c r="AO128" s="4">
        <v>40694</v>
      </c>
      <c r="AP128">
        <v>18674.04</v>
      </c>
      <c r="AQ128" s="6">
        <f t="shared" si="16"/>
        <v>11.783521245353542</v>
      </c>
      <c r="AR128" s="4">
        <v>40694</v>
      </c>
      <c r="AS128">
        <v>93.313999999999993</v>
      </c>
      <c r="AT128" s="6">
        <f t="shared" si="17"/>
        <v>6.4823703256285435E-3</v>
      </c>
      <c r="AU128" s="4"/>
      <c r="AW128" s="6"/>
    </row>
    <row r="129" spans="19:49" x14ac:dyDescent="0.35">
      <c r="S129" s="3"/>
      <c r="T129" s="4">
        <v>40662</v>
      </c>
      <c r="U129">
        <v>3049.1889999999999</v>
      </c>
      <c r="V129" s="6">
        <f t="shared" si="9"/>
        <v>-5.4577383247193419E-3</v>
      </c>
      <c r="W129" s="4">
        <v>40662</v>
      </c>
      <c r="X129">
        <v>13208.71</v>
      </c>
      <c r="Y129" s="6">
        <f t="shared" si="10"/>
        <v>-8.0453054407383252E-3</v>
      </c>
      <c r="Z129" s="4">
        <v>40662</v>
      </c>
      <c r="AA129">
        <v>456.14</v>
      </c>
      <c r="AB129" s="6">
        <f t="shared" si="11"/>
        <v>1.5947258229765175E-2</v>
      </c>
      <c r="AC129" s="4">
        <v>40662</v>
      </c>
      <c r="AD129">
        <v>106.732</v>
      </c>
      <c r="AE129" s="6">
        <f t="shared" si="12"/>
        <v>4.3852219901002578E-3</v>
      </c>
      <c r="AF129" s="4">
        <v>40662</v>
      </c>
      <c r="AG129">
        <v>116.27800000000001</v>
      </c>
      <c r="AH129" s="6">
        <f t="shared" si="13"/>
        <v>3.0537248542148233E-3</v>
      </c>
      <c r="AK129" s="6" t="e">
        <f t="shared" si="14"/>
        <v>#DIV/0!</v>
      </c>
      <c r="AL129" s="4">
        <v>40633</v>
      </c>
      <c r="AM129">
        <v>152.1046</v>
      </c>
      <c r="AN129" s="6">
        <f t="shared" si="15"/>
        <v>1.2137968665262731E-2</v>
      </c>
      <c r="AO129" s="4">
        <v>40662</v>
      </c>
      <c r="AP129">
        <v>1460.79</v>
      </c>
      <c r="AQ129" s="6">
        <f t="shared" si="16"/>
        <v>-0.79544022382980872</v>
      </c>
      <c r="AR129" s="4">
        <v>40662</v>
      </c>
      <c r="AS129">
        <v>92.712999999999994</v>
      </c>
      <c r="AT129" s="6">
        <f t="shared" si="17"/>
        <v>3.887216579682468E-3</v>
      </c>
      <c r="AU129" s="4"/>
      <c r="AW129" s="6"/>
    </row>
    <row r="130" spans="19:49" x14ac:dyDescent="0.35">
      <c r="S130" s="3"/>
      <c r="T130" s="4">
        <v>40633</v>
      </c>
      <c r="U130">
        <v>3065.922</v>
      </c>
      <c r="V130" s="6">
        <f t="shared" si="9"/>
        <v>7.9417706496064475E-3</v>
      </c>
      <c r="W130" s="4">
        <v>40633</v>
      </c>
      <c r="X130">
        <v>13315.84</v>
      </c>
      <c r="Y130" s="6">
        <f t="shared" si="10"/>
        <v>6.4881287021583328E-2</v>
      </c>
      <c r="Z130" s="4">
        <v>40633</v>
      </c>
      <c r="AA130">
        <v>448.98</v>
      </c>
      <c r="AB130" s="6">
        <f t="shared" si="11"/>
        <v>3.4730704523979611E-2</v>
      </c>
      <c r="AC130" s="4">
        <v>40633</v>
      </c>
      <c r="AD130">
        <v>106.26600000000001</v>
      </c>
      <c r="AE130" s="6">
        <f t="shared" si="12"/>
        <v>-3.428784340097598E-2</v>
      </c>
      <c r="AF130" s="4">
        <v>40633</v>
      </c>
      <c r="AG130">
        <v>115.92400000000001</v>
      </c>
      <c r="AH130" s="6">
        <f t="shared" si="13"/>
        <v>3.8795940281964002E-3</v>
      </c>
      <c r="AK130" s="6" t="e">
        <f t="shared" si="14"/>
        <v>#DIV/0!</v>
      </c>
      <c r="AL130" s="4">
        <v>40602</v>
      </c>
      <c r="AM130">
        <v>150.28049999999999</v>
      </c>
      <c r="AN130" s="6">
        <f t="shared" si="15"/>
        <v>1.099932389476971E-2</v>
      </c>
      <c r="AO130" s="4">
        <v>40633</v>
      </c>
      <c r="AP130">
        <v>7141.14</v>
      </c>
      <c r="AQ130" s="6">
        <f t="shared" si="16"/>
        <v>-0.2495097369499647</v>
      </c>
      <c r="AR130" s="4">
        <v>40633</v>
      </c>
      <c r="AS130">
        <v>92.353999999999999</v>
      </c>
      <c r="AT130" s="6">
        <f t="shared" si="17"/>
        <v>5.4324750966196203E-3</v>
      </c>
      <c r="AU130" s="4"/>
      <c r="AW130" s="6"/>
    </row>
    <row r="131" spans="19:49" x14ac:dyDescent="0.35">
      <c r="S131" s="3"/>
      <c r="T131" s="4">
        <v>40602</v>
      </c>
      <c r="U131">
        <v>3041.7649999999999</v>
      </c>
      <c r="V131" s="6">
        <f t="shared" si="9"/>
        <v>4.1050042713044931E-2</v>
      </c>
      <c r="W131" s="4">
        <v>40602</v>
      </c>
      <c r="X131">
        <v>12504.53</v>
      </c>
      <c r="Y131" s="6">
        <f t="shared" si="10"/>
        <v>-4.4687142236155743E-3</v>
      </c>
      <c r="Z131" s="4">
        <v>40602</v>
      </c>
      <c r="AA131">
        <v>433.91</v>
      </c>
      <c r="AB131" s="6">
        <f t="shared" si="11"/>
        <v>-4.9989681029144212E-3</v>
      </c>
      <c r="AC131" s="4">
        <v>40602</v>
      </c>
      <c r="AD131">
        <v>110.039</v>
      </c>
      <c r="AE131" s="6">
        <f t="shared" si="12"/>
        <v>-4.2530472631188308E-3</v>
      </c>
      <c r="AF131" s="4">
        <v>40602</v>
      </c>
      <c r="AG131">
        <v>115.476</v>
      </c>
      <c r="AH131" s="6">
        <f t="shared" si="13"/>
        <v>3.3974888126168082E-3</v>
      </c>
      <c r="AK131" s="6" t="e">
        <f t="shared" si="14"/>
        <v>#DIV/0!</v>
      </c>
      <c r="AL131" s="4">
        <v>40574</v>
      </c>
      <c r="AM131">
        <v>148.6455</v>
      </c>
      <c r="AN131" s="6">
        <f t="shared" si="15"/>
        <v>8.4778477556023378E-3</v>
      </c>
      <c r="AO131" s="4">
        <v>40602</v>
      </c>
      <c r="AP131">
        <v>9515.2999999999993</v>
      </c>
      <c r="AQ131" s="6">
        <f t="shared" si="16"/>
        <v>-0.1090317826386997</v>
      </c>
      <c r="AR131" s="4">
        <v>40602</v>
      </c>
      <c r="AS131">
        <v>91.855000000000004</v>
      </c>
      <c r="AT131" s="6">
        <f t="shared" si="17"/>
        <v>2.0689054401330041E-4</v>
      </c>
      <c r="AU131" s="4"/>
      <c r="AW131" s="6"/>
    </row>
    <row r="132" spans="19:49" x14ac:dyDescent="0.35">
      <c r="S132" s="3"/>
      <c r="T132" s="4">
        <v>40574</v>
      </c>
      <c r="U132">
        <v>2921.8240000000001</v>
      </c>
      <c r="V132" s="6">
        <f t="shared" ref="V132:V195" si="18">(U132-U133)/U133</f>
        <v>-6.2647861878130087E-3</v>
      </c>
      <c r="W132" s="4">
        <v>40574</v>
      </c>
      <c r="X132">
        <v>12560.66</v>
      </c>
      <c r="Y132" s="6">
        <f t="shared" ref="Y132:Y195" si="19">(X132-X133)/X133</f>
        <v>-1.038177874528364E-2</v>
      </c>
      <c r="Z132" s="4">
        <v>40574</v>
      </c>
      <c r="AA132">
        <v>436.09</v>
      </c>
      <c r="AB132" s="6">
        <f t="shared" ref="AB132:AB195" si="20">(AA132-AA133)/AA133</f>
        <v>2.6746403597579536E-2</v>
      </c>
      <c r="AC132" s="4">
        <v>40574</v>
      </c>
      <c r="AD132">
        <v>110.509</v>
      </c>
      <c r="AE132" s="6">
        <f t="shared" ref="AE132:AE195" si="21">(AD132-AD133)/AD133</f>
        <v>7.9902948929611046E-3</v>
      </c>
      <c r="AF132" s="4">
        <v>40574</v>
      </c>
      <c r="AG132">
        <v>115.08499999999999</v>
      </c>
      <c r="AH132" s="6">
        <f t="shared" ref="AH132:AH195" si="22">(AG132-AG133)/AG133</f>
        <v>2.674728606527278E-3</v>
      </c>
      <c r="AK132" s="6" t="e">
        <f t="shared" ref="AK132:AK195" si="23">(AJ132-AJ133)/AJ133</f>
        <v>#DIV/0!</v>
      </c>
      <c r="AL132" s="4">
        <v>40543</v>
      </c>
      <c r="AM132">
        <v>147.39590000000001</v>
      </c>
      <c r="AN132" s="6">
        <f t="shared" ref="AN132:AN195" si="24">(AM132-AM133)/AM133</f>
        <v>3.8299817764155766E-2</v>
      </c>
      <c r="AO132" s="4">
        <v>40574</v>
      </c>
      <c r="AP132">
        <v>10679.73</v>
      </c>
      <c r="AQ132" s="6">
        <f t="shared" ref="AQ132:AQ195" si="25">(AP132-AP133)/AP133</f>
        <v>0.56456407183698809</v>
      </c>
      <c r="AR132" s="4">
        <v>40574</v>
      </c>
      <c r="AS132">
        <v>91.835999999999999</v>
      </c>
      <c r="AT132" s="6">
        <f t="shared" ref="AT132:AT195" si="26">(AS132-AS133)/AS133</f>
        <v>2.6092557616516298E-3</v>
      </c>
      <c r="AU132" s="4"/>
      <c r="AW132" s="6"/>
    </row>
    <row r="133" spans="19:49" x14ac:dyDescent="0.35">
      <c r="S133" s="3"/>
      <c r="T133" s="4">
        <v>40543</v>
      </c>
      <c r="U133">
        <v>2940.2440000000001</v>
      </c>
      <c r="V133" s="6">
        <f t="shared" si="18"/>
        <v>-4.4289079017405227E-3</v>
      </c>
      <c r="W133" s="4">
        <v>40543</v>
      </c>
      <c r="X133">
        <v>12692.43</v>
      </c>
      <c r="Y133" s="6">
        <f t="shared" si="19"/>
        <v>-9.7647061577098224E-3</v>
      </c>
      <c r="Z133" s="4">
        <v>40543</v>
      </c>
      <c r="AA133">
        <v>424.73</v>
      </c>
      <c r="AB133" s="6">
        <f t="shared" si="20"/>
        <v>1.6684220605132197E-2</v>
      </c>
      <c r="AC133" s="4">
        <v>40543</v>
      </c>
      <c r="AD133">
        <v>109.633</v>
      </c>
      <c r="AE133" s="6">
        <f t="shared" si="21"/>
        <v>5.4199299352542503E-3</v>
      </c>
      <c r="AF133" s="4">
        <v>40543</v>
      </c>
      <c r="AG133">
        <v>114.77800000000001</v>
      </c>
      <c r="AH133" s="6">
        <f t="shared" si="22"/>
        <v>2.4454575625775222E-3</v>
      </c>
      <c r="AK133" s="6" t="e">
        <f t="shared" si="23"/>
        <v>#DIV/0!</v>
      </c>
      <c r="AL133" s="4">
        <v>40512</v>
      </c>
      <c r="AM133">
        <v>141.9589</v>
      </c>
      <c r="AN133" s="6">
        <f t="shared" si="24"/>
        <v>-1.8118197462414776E-2</v>
      </c>
      <c r="AO133" s="4">
        <v>40543</v>
      </c>
      <c r="AP133">
        <v>6826.01</v>
      </c>
      <c r="AQ133" s="6">
        <f t="shared" si="25"/>
        <v>-0.49673905670782592</v>
      </c>
      <c r="AR133" s="4">
        <v>40543</v>
      </c>
      <c r="AS133">
        <v>91.596999999999994</v>
      </c>
      <c r="AT133" s="6">
        <f t="shared" si="26"/>
        <v>1.7498386867460284E-3</v>
      </c>
      <c r="AU133" s="4"/>
      <c r="AW133" s="6"/>
    </row>
    <row r="134" spans="19:49" x14ac:dyDescent="0.35">
      <c r="S134" s="3"/>
      <c r="T134" s="4">
        <v>40512</v>
      </c>
      <c r="U134">
        <v>2953.3240000000001</v>
      </c>
      <c r="V134" s="6">
        <f t="shared" si="18"/>
        <v>-5.3665354718000408E-2</v>
      </c>
      <c r="W134" s="4">
        <v>40512</v>
      </c>
      <c r="X134">
        <v>12817.59</v>
      </c>
      <c r="Y134" s="6">
        <f t="shared" si="19"/>
        <v>-2.6660986522567192E-2</v>
      </c>
      <c r="Z134" s="4">
        <v>40512</v>
      </c>
      <c r="AA134">
        <v>417.76</v>
      </c>
      <c r="AB134" s="6">
        <f t="shared" si="20"/>
        <v>-3.0224244393890112E-2</v>
      </c>
      <c r="AC134" s="4">
        <v>40512</v>
      </c>
      <c r="AD134">
        <v>109.042</v>
      </c>
      <c r="AE134" s="6">
        <f t="shared" si="21"/>
        <v>-3.0901447755490218E-2</v>
      </c>
      <c r="AF134" s="4">
        <v>40512</v>
      </c>
      <c r="AG134">
        <v>114.498</v>
      </c>
      <c r="AH134" s="6">
        <f t="shared" si="22"/>
        <v>-1.4651247972371248E-3</v>
      </c>
      <c r="AK134" s="6" t="e">
        <f t="shared" si="23"/>
        <v>#DIV/0!</v>
      </c>
      <c r="AL134" s="4">
        <v>40482</v>
      </c>
      <c r="AM134">
        <v>144.57839999999999</v>
      </c>
      <c r="AN134" s="6">
        <f t="shared" si="24"/>
        <v>2.2041504194813495E-2</v>
      </c>
      <c r="AO134" s="4">
        <v>40512</v>
      </c>
      <c r="AP134">
        <v>13563.56</v>
      </c>
      <c r="AQ134" s="6">
        <f t="shared" si="25"/>
        <v>0.34103467879476973</v>
      </c>
      <c r="AR134" s="4">
        <v>40512</v>
      </c>
      <c r="AS134">
        <v>91.436999999999998</v>
      </c>
      <c r="AT134" s="6">
        <f t="shared" si="26"/>
        <v>-1.4209476578082022E-2</v>
      </c>
      <c r="AU134" s="4"/>
      <c r="AW134" s="6"/>
    </row>
    <row r="135" spans="19:49" x14ac:dyDescent="0.35">
      <c r="S135" s="3"/>
      <c r="T135" s="4">
        <v>40480</v>
      </c>
      <c r="U135">
        <v>3120.8029999999999</v>
      </c>
      <c r="V135" s="6">
        <f t="shared" si="18"/>
        <v>0.12177469417039317</v>
      </c>
      <c r="W135" s="4">
        <v>40480</v>
      </c>
      <c r="X135">
        <v>13168.68</v>
      </c>
      <c r="Y135" s="6">
        <f t="shared" si="19"/>
        <v>6.1468148733284426E-2</v>
      </c>
      <c r="Z135" s="4">
        <v>40480</v>
      </c>
      <c r="AA135">
        <v>430.78</v>
      </c>
      <c r="AB135" s="6">
        <f t="shared" si="20"/>
        <v>4.5201989566905243E-2</v>
      </c>
      <c r="AC135" s="4">
        <v>40480</v>
      </c>
      <c r="AD135">
        <v>112.51900000000001</v>
      </c>
      <c r="AE135" s="6">
        <f t="shared" si="21"/>
        <v>4.4814626351358236E-3</v>
      </c>
      <c r="AF135" s="4">
        <v>40480</v>
      </c>
      <c r="AG135">
        <v>114.666</v>
      </c>
      <c r="AH135" s="6">
        <f t="shared" si="22"/>
        <v>1.7822508780205965E-3</v>
      </c>
      <c r="AK135" s="6" t="e">
        <f t="shared" si="23"/>
        <v>#DIV/0!</v>
      </c>
      <c r="AL135" s="4">
        <v>40451</v>
      </c>
      <c r="AM135">
        <v>141.46039999999999</v>
      </c>
      <c r="AN135" s="6">
        <f t="shared" si="24"/>
        <v>5.6795303078861929E-2</v>
      </c>
      <c r="AO135" s="4">
        <v>40480</v>
      </c>
      <c r="AP135">
        <v>10114.25</v>
      </c>
      <c r="AQ135" s="6">
        <f t="shared" si="25"/>
        <v>-0.2535994450471194</v>
      </c>
      <c r="AR135" s="4">
        <v>40480</v>
      </c>
      <c r="AS135">
        <v>92.754999999999995</v>
      </c>
      <c r="AT135" s="6">
        <f t="shared" si="26"/>
        <v>-6.6398929049531945E-3</v>
      </c>
      <c r="AU135" s="4"/>
      <c r="AW135" s="6"/>
    </row>
    <row r="136" spans="19:49" x14ac:dyDescent="0.35">
      <c r="S136" s="3"/>
      <c r="T136" s="4">
        <v>40451</v>
      </c>
      <c r="U136">
        <v>2782.0230000000001</v>
      </c>
      <c r="V136" s="6">
        <f t="shared" si="18"/>
        <v>6.3025415259138767E-3</v>
      </c>
      <c r="W136" s="4">
        <v>40451</v>
      </c>
      <c r="X136">
        <v>12406.1</v>
      </c>
      <c r="Y136" s="6">
        <f t="shared" si="19"/>
        <v>8.797761972831479E-2</v>
      </c>
      <c r="Z136" s="4">
        <v>40451</v>
      </c>
      <c r="AA136">
        <v>412.15</v>
      </c>
      <c r="AB136" s="6">
        <f t="shared" si="20"/>
        <v>9.0430457443712323E-2</v>
      </c>
      <c r="AC136" s="4">
        <v>40451</v>
      </c>
      <c r="AD136">
        <v>112.017</v>
      </c>
      <c r="AE136" s="6">
        <f t="shared" si="21"/>
        <v>1.6900955038093586E-3</v>
      </c>
      <c r="AF136" s="4">
        <v>40451</v>
      </c>
      <c r="AG136">
        <v>114.462</v>
      </c>
      <c r="AH136" s="6">
        <f t="shared" si="22"/>
        <v>1.9081964917195085E-3</v>
      </c>
      <c r="AK136" s="6" t="e">
        <f t="shared" si="23"/>
        <v>#DIV/0!</v>
      </c>
      <c r="AL136" s="4">
        <v>40421</v>
      </c>
      <c r="AM136">
        <v>133.8579</v>
      </c>
      <c r="AN136" s="6">
        <f t="shared" si="24"/>
        <v>-1.2224522099111146E-2</v>
      </c>
      <c r="AO136" s="4">
        <v>40451</v>
      </c>
      <c r="AP136">
        <v>13550.7</v>
      </c>
      <c r="AQ136" s="6">
        <f t="shared" si="25"/>
        <v>4.9772918752729334</v>
      </c>
      <c r="AR136" s="4">
        <v>40451</v>
      </c>
      <c r="AS136">
        <v>93.375</v>
      </c>
      <c r="AT136" s="6">
        <f t="shared" si="26"/>
        <v>-3.639906218887476E-4</v>
      </c>
      <c r="AU136" s="4"/>
      <c r="AW136" s="6"/>
    </row>
    <row r="137" spans="19:49" x14ac:dyDescent="0.35">
      <c r="S137" s="3"/>
      <c r="T137" s="4">
        <v>40421</v>
      </c>
      <c r="U137">
        <v>2764.5990000000002</v>
      </c>
      <c r="V137" s="6">
        <f t="shared" si="18"/>
        <v>8.7181182755629129E-5</v>
      </c>
      <c r="W137" s="4">
        <v>40421</v>
      </c>
      <c r="X137">
        <v>11402.9</v>
      </c>
      <c r="Y137" s="6">
        <f t="shared" si="19"/>
        <v>-4.2175556488870253E-2</v>
      </c>
      <c r="Z137" s="4">
        <v>40421</v>
      </c>
      <c r="AA137">
        <v>377.97</v>
      </c>
      <c r="AB137" s="6">
        <f t="shared" si="20"/>
        <v>-2.8629436406157605E-2</v>
      </c>
      <c r="AC137" s="4">
        <v>40421</v>
      </c>
      <c r="AD137">
        <v>111.828</v>
      </c>
      <c r="AE137" s="6">
        <f t="shared" si="21"/>
        <v>6.2809322415190091E-3</v>
      </c>
      <c r="AF137" s="4">
        <v>40421</v>
      </c>
      <c r="AG137">
        <v>114.244</v>
      </c>
      <c r="AH137" s="6">
        <f t="shared" si="22"/>
        <v>2.6064749401037064E-3</v>
      </c>
      <c r="AK137" s="6" t="e">
        <f t="shared" si="23"/>
        <v>#DIV/0!</v>
      </c>
      <c r="AL137" s="4">
        <v>40390</v>
      </c>
      <c r="AM137">
        <v>135.5145</v>
      </c>
      <c r="AN137" s="6">
        <f t="shared" si="24"/>
        <v>3.7725518424357556E-2</v>
      </c>
      <c r="AO137" s="4">
        <v>40421</v>
      </c>
      <c r="AP137">
        <v>2267.0300000000002</v>
      </c>
      <c r="AQ137" s="6">
        <f t="shared" si="25"/>
        <v>-0.78140238111079285</v>
      </c>
      <c r="AR137" s="4">
        <v>40421</v>
      </c>
      <c r="AS137">
        <v>93.409000000000006</v>
      </c>
      <c r="AT137" s="6">
        <f t="shared" si="26"/>
        <v>3.4267912772585948E-3</v>
      </c>
      <c r="AU137" s="4"/>
      <c r="AW137" s="6"/>
    </row>
    <row r="138" spans="19:49" x14ac:dyDescent="0.35">
      <c r="S138" s="3"/>
      <c r="T138" s="4">
        <v>40389</v>
      </c>
      <c r="U138">
        <v>2764.3580000000002</v>
      </c>
      <c r="V138" s="6">
        <f t="shared" si="18"/>
        <v>9.9515981288375188E-2</v>
      </c>
      <c r="W138" s="4">
        <v>40389</v>
      </c>
      <c r="X138">
        <v>11905</v>
      </c>
      <c r="Y138" s="6">
        <f t="shared" si="19"/>
        <v>3.8265377316365277E-2</v>
      </c>
      <c r="Z138" s="4">
        <v>40389</v>
      </c>
      <c r="AA138">
        <v>389.11</v>
      </c>
      <c r="AB138" s="6">
        <f t="shared" si="20"/>
        <v>4.5095616673829018E-2</v>
      </c>
      <c r="AC138" s="4">
        <v>40389</v>
      </c>
      <c r="AD138">
        <v>111.13</v>
      </c>
      <c r="AE138" s="6">
        <f t="shared" si="21"/>
        <v>1.1366842311227558E-2</v>
      </c>
      <c r="AF138" s="4">
        <v>40389</v>
      </c>
      <c r="AG138">
        <v>113.947</v>
      </c>
      <c r="AH138" s="6">
        <f t="shared" si="22"/>
        <v>1.8287482745584047E-3</v>
      </c>
      <c r="AK138" s="6" t="e">
        <f t="shared" si="23"/>
        <v>#DIV/0!</v>
      </c>
      <c r="AL138" s="4">
        <v>40359</v>
      </c>
      <c r="AM138">
        <v>130.58799999999999</v>
      </c>
      <c r="AN138" s="6">
        <f t="shared" si="24"/>
        <v>-5.7770726047380516E-3</v>
      </c>
      <c r="AO138" s="4">
        <v>40389</v>
      </c>
      <c r="AP138">
        <v>10370.790000000001</v>
      </c>
      <c r="AQ138" s="6">
        <f t="shared" si="25"/>
        <v>-0.23284745775249555</v>
      </c>
      <c r="AR138" s="4">
        <v>40389</v>
      </c>
      <c r="AS138">
        <v>93.09</v>
      </c>
      <c r="AT138" s="6">
        <f t="shared" si="26"/>
        <v>6.6177901771233049E-3</v>
      </c>
      <c r="AU138" s="4"/>
      <c r="AW138" s="6"/>
    </row>
    <row r="139" spans="19:49" x14ac:dyDescent="0.35">
      <c r="S139" s="3"/>
      <c r="T139" s="4">
        <v>40359</v>
      </c>
      <c r="U139">
        <v>2514.1590000000001</v>
      </c>
      <c r="V139" s="6">
        <f t="shared" si="18"/>
        <v>-7.5139943371538009E-2</v>
      </c>
      <c r="W139" s="4">
        <v>40359</v>
      </c>
      <c r="X139">
        <v>11466.24</v>
      </c>
      <c r="Y139" s="6">
        <f t="shared" si="19"/>
        <v>-2.4420778628729961E-3</v>
      </c>
      <c r="Z139" s="4">
        <v>40359</v>
      </c>
      <c r="AA139">
        <v>372.32</v>
      </c>
      <c r="AB139" s="6">
        <f t="shared" si="20"/>
        <v>2.008274199293127E-2</v>
      </c>
      <c r="AC139" s="4">
        <v>40359</v>
      </c>
      <c r="AD139">
        <v>109.881</v>
      </c>
      <c r="AE139" s="6">
        <f t="shared" si="21"/>
        <v>2.6553517656720213E-3</v>
      </c>
      <c r="AF139" s="4">
        <v>40359</v>
      </c>
      <c r="AG139">
        <v>113.739</v>
      </c>
      <c r="AH139" s="6">
        <f t="shared" si="22"/>
        <v>1.2059646837203611E-3</v>
      </c>
      <c r="AK139" s="6" t="e">
        <f t="shared" si="23"/>
        <v>#DIV/0!</v>
      </c>
      <c r="AL139" s="4">
        <v>40329</v>
      </c>
      <c r="AM139">
        <v>131.3468</v>
      </c>
      <c r="AN139" s="6">
        <f t="shared" si="24"/>
        <v>-5.848029928654936E-2</v>
      </c>
      <c r="AO139" s="4">
        <v>40359</v>
      </c>
      <c r="AP139">
        <v>13518.55</v>
      </c>
      <c r="AQ139" s="6">
        <f t="shared" si="25"/>
        <v>1.450317741695758</v>
      </c>
      <c r="AR139" s="4">
        <v>40359</v>
      </c>
      <c r="AS139">
        <v>92.477999999999994</v>
      </c>
      <c r="AT139" s="6">
        <f t="shared" si="26"/>
        <v>-4.1073976393284312E-4</v>
      </c>
      <c r="AU139" s="4"/>
      <c r="AW139" s="6"/>
    </row>
    <row r="140" spans="19:49" x14ac:dyDescent="0.35">
      <c r="S140" s="3"/>
      <c r="T140" s="4">
        <v>40329</v>
      </c>
      <c r="U140">
        <v>2718.4209999999998</v>
      </c>
      <c r="V140" s="6">
        <f t="shared" si="18"/>
        <v>-9.6679832230443283E-2</v>
      </c>
      <c r="W140" s="4">
        <v>40329</v>
      </c>
      <c r="X140">
        <v>11494.31</v>
      </c>
      <c r="Y140" s="6">
        <f t="shared" si="19"/>
        <v>-5.638935408662539E-2</v>
      </c>
      <c r="Z140" s="4">
        <v>40329</v>
      </c>
      <c r="AA140">
        <v>364.99</v>
      </c>
      <c r="AB140" s="6">
        <f t="shared" si="20"/>
        <v>-6.2373160017468531E-2</v>
      </c>
      <c r="AC140" s="4">
        <v>40329</v>
      </c>
      <c r="AD140">
        <v>109.59</v>
      </c>
      <c r="AE140" s="6">
        <f t="shared" si="21"/>
        <v>1.0539710642064793E-2</v>
      </c>
      <c r="AF140" s="4">
        <v>40329</v>
      </c>
      <c r="AG140">
        <v>113.602</v>
      </c>
      <c r="AH140" s="6">
        <f t="shared" si="22"/>
        <v>2.5239154223587255E-3</v>
      </c>
      <c r="AK140" s="6" t="e">
        <f t="shared" si="23"/>
        <v>#DIV/0!</v>
      </c>
      <c r="AL140" s="4">
        <v>40298</v>
      </c>
      <c r="AM140">
        <v>139.5051</v>
      </c>
      <c r="AN140" s="6">
        <f t="shared" si="24"/>
        <v>4.3158807132326286E-3</v>
      </c>
      <c r="AO140" s="4">
        <v>40329</v>
      </c>
      <c r="AP140">
        <v>5517.06</v>
      </c>
      <c r="AQ140" s="6">
        <f t="shared" si="25"/>
        <v>-0.17868260156937349</v>
      </c>
      <c r="AR140" s="4">
        <v>40329</v>
      </c>
      <c r="AS140">
        <v>92.516000000000005</v>
      </c>
      <c r="AT140" s="6">
        <f t="shared" si="26"/>
        <v>6.9878311600671591E-3</v>
      </c>
      <c r="AU140" s="4"/>
      <c r="AW140" s="6"/>
    </row>
    <row r="141" spans="19:49" x14ac:dyDescent="0.35">
      <c r="S141" s="3"/>
      <c r="T141" s="4">
        <v>40298</v>
      </c>
      <c r="U141">
        <v>3009.366</v>
      </c>
      <c r="V141" s="6">
        <f t="shared" si="18"/>
        <v>-7.6881878257092626E-2</v>
      </c>
      <c r="W141" s="4">
        <v>40298</v>
      </c>
      <c r="X141">
        <v>12181.2</v>
      </c>
      <c r="Y141" s="6">
        <f t="shared" si="19"/>
        <v>-1.7454198759597583E-2</v>
      </c>
      <c r="Z141" s="4">
        <v>40298</v>
      </c>
      <c r="AA141">
        <v>389.27</v>
      </c>
      <c r="AB141" s="6">
        <f t="shared" si="20"/>
        <v>1.030365948611464E-2</v>
      </c>
      <c r="AC141" s="4">
        <v>40298</v>
      </c>
      <c r="AD141">
        <v>108.447</v>
      </c>
      <c r="AE141" s="6">
        <f t="shared" si="21"/>
        <v>2.0264739917021782E-2</v>
      </c>
      <c r="AF141" s="4">
        <v>40298</v>
      </c>
      <c r="AG141">
        <v>113.316</v>
      </c>
      <c r="AH141" s="6">
        <f t="shared" si="22"/>
        <v>1.6529802261135305E-3</v>
      </c>
      <c r="AK141" s="6" t="e">
        <f t="shared" si="23"/>
        <v>#DIV/0!</v>
      </c>
      <c r="AL141" s="4">
        <v>40268</v>
      </c>
      <c r="AM141">
        <v>138.90559999999999</v>
      </c>
      <c r="AN141" s="6">
        <f t="shared" si="24"/>
        <v>2.4518868014984322E-2</v>
      </c>
      <c r="AO141" s="4">
        <v>40298</v>
      </c>
      <c r="AP141">
        <v>6717.33</v>
      </c>
      <c r="AQ141" s="6">
        <f t="shared" si="25"/>
        <v>-0.51483413660680821</v>
      </c>
      <c r="AR141" s="4">
        <v>40298</v>
      </c>
      <c r="AS141">
        <v>91.873999999999995</v>
      </c>
      <c r="AT141" s="6">
        <f t="shared" si="26"/>
        <v>7.7218383240100202E-3</v>
      </c>
      <c r="AU141" s="4"/>
      <c r="AW141" s="6"/>
    </row>
    <row r="142" spans="19:49" x14ac:dyDescent="0.35">
      <c r="S142" s="3"/>
      <c r="T142" s="4">
        <v>40268</v>
      </c>
      <c r="U142">
        <v>3260.0010000000002</v>
      </c>
      <c r="V142" s="6">
        <f t="shared" si="18"/>
        <v>1.8735349824549507E-2</v>
      </c>
      <c r="W142" s="4">
        <v>40268</v>
      </c>
      <c r="X142">
        <v>12397.59</v>
      </c>
      <c r="Y142" s="6">
        <f t="shared" si="19"/>
        <v>7.3967426473072445E-2</v>
      </c>
      <c r="Z142" s="4">
        <v>40268</v>
      </c>
      <c r="AA142">
        <v>385.3</v>
      </c>
      <c r="AB142" s="6">
        <f t="shared" si="20"/>
        <v>3.294817833302062E-2</v>
      </c>
      <c r="AC142" s="4">
        <v>40268</v>
      </c>
      <c r="AD142">
        <v>106.29300000000001</v>
      </c>
      <c r="AE142" s="6">
        <f t="shared" si="21"/>
        <v>1.2844823478965298E-2</v>
      </c>
      <c r="AF142" s="4">
        <v>40268</v>
      </c>
      <c r="AG142">
        <v>113.129</v>
      </c>
      <c r="AH142" s="6">
        <f t="shared" si="22"/>
        <v>2.7477641177461446E-3</v>
      </c>
      <c r="AK142" s="6" t="e">
        <f t="shared" si="23"/>
        <v>#DIV/0!</v>
      </c>
      <c r="AL142" s="4">
        <v>40237</v>
      </c>
      <c r="AM142">
        <v>135.5813</v>
      </c>
      <c r="AN142" s="6">
        <f t="shared" si="24"/>
        <v>-4.2706231070454301E-3</v>
      </c>
      <c r="AO142" s="4">
        <v>40268</v>
      </c>
      <c r="AP142">
        <v>13845.43</v>
      </c>
      <c r="AQ142" s="6">
        <f t="shared" si="25"/>
        <v>-6.4815367621732269</v>
      </c>
      <c r="AR142" s="4">
        <v>40268</v>
      </c>
      <c r="AS142">
        <v>91.17</v>
      </c>
      <c r="AT142" s="6">
        <f t="shared" si="26"/>
        <v>3.9090458624676978E-3</v>
      </c>
      <c r="AU142" s="4"/>
      <c r="AW142" s="6"/>
    </row>
    <row r="143" spans="19:49" x14ac:dyDescent="0.35">
      <c r="S143" s="3"/>
      <c r="T143" s="4">
        <v>40235</v>
      </c>
      <c r="U143">
        <v>3200.047</v>
      </c>
      <c r="V143" s="6">
        <f t="shared" si="18"/>
        <v>2.0830050243241097E-2</v>
      </c>
      <c r="W143" s="4">
        <v>40235</v>
      </c>
      <c r="X143">
        <v>11543.73</v>
      </c>
      <c r="Y143" s="6">
        <f t="shared" si="19"/>
        <v>3.9597502217737415E-3</v>
      </c>
      <c r="Z143" s="4">
        <v>40235</v>
      </c>
      <c r="AA143">
        <v>373.01</v>
      </c>
      <c r="AB143" s="6">
        <f t="shared" si="20"/>
        <v>6.0500952435106392E-2</v>
      </c>
      <c r="AC143" s="4">
        <v>40235</v>
      </c>
      <c r="AD143">
        <v>104.94499999999999</v>
      </c>
      <c r="AE143" s="6">
        <f t="shared" si="21"/>
        <v>1.1898448573439604E-2</v>
      </c>
      <c r="AF143" s="4">
        <v>40235</v>
      </c>
      <c r="AG143">
        <v>112.819</v>
      </c>
      <c r="AH143" s="6">
        <f t="shared" si="22"/>
        <v>2.7196857252050639E-3</v>
      </c>
      <c r="AK143" s="6" t="e">
        <f t="shared" si="23"/>
        <v>#DIV/0!</v>
      </c>
      <c r="AL143" s="4">
        <v>40209</v>
      </c>
      <c r="AM143">
        <v>136.1628</v>
      </c>
      <c r="AN143" s="6">
        <f t="shared" si="24"/>
        <v>-1.8592730124316715E-2</v>
      </c>
      <c r="AO143" s="4">
        <v>40235</v>
      </c>
      <c r="AP143">
        <v>-2525.83</v>
      </c>
      <c r="AQ143" s="6">
        <f t="shared" si="25"/>
        <v>-0.23006133099226961</v>
      </c>
      <c r="AR143" s="4">
        <v>40235</v>
      </c>
      <c r="AS143">
        <v>90.814999999999998</v>
      </c>
      <c r="AT143" s="6">
        <f t="shared" si="26"/>
        <v>4.0797824116047118E-3</v>
      </c>
      <c r="AU143" s="4"/>
      <c r="AW143" s="6"/>
    </row>
    <row r="144" spans="19:49" x14ac:dyDescent="0.35">
      <c r="S144" s="3"/>
      <c r="T144" s="4">
        <v>40207</v>
      </c>
      <c r="U144">
        <v>3134.75</v>
      </c>
      <c r="V144" s="6">
        <f t="shared" si="18"/>
        <v>-8.8062380925921724E-2</v>
      </c>
      <c r="W144" s="4">
        <v>40207</v>
      </c>
      <c r="X144">
        <v>11498.2</v>
      </c>
      <c r="Y144" s="6">
        <f t="shared" si="19"/>
        <v>-0.10129098266157985</v>
      </c>
      <c r="Z144" s="4">
        <v>40207</v>
      </c>
      <c r="AA144">
        <v>351.73</v>
      </c>
      <c r="AB144" s="6">
        <f t="shared" si="20"/>
        <v>-7.337056746930809E-2</v>
      </c>
      <c r="AC144" s="4">
        <v>40207</v>
      </c>
      <c r="AD144">
        <v>103.711</v>
      </c>
      <c r="AE144" s="6">
        <f t="shared" si="21"/>
        <v>9.0974546586751991E-3</v>
      </c>
      <c r="AF144" s="4">
        <v>40207</v>
      </c>
      <c r="AG144">
        <v>112.51300000000001</v>
      </c>
      <c r="AH144" s="6">
        <f t="shared" si="22"/>
        <v>1.9948525679274352E-3</v>
      </c>
      <c r="AK144" s="6" t="e">
        <f t="shared" si="23"/>
        <v>#DIV/0!</v>
      </c>
      <c r="AL144" s="4">
        <v>40178</v>
      </c>
      <c r="AM144">
        <v>138.7424</v>
      </c>
      <c r="AN144" s="6">
        <f t="shared" si="24"/>
        <v>6.9470451107956459E-3</v>
      </c>
      <c r="AO144" s="4">
        <v>40207</v>
      </c>
      <c r="AP144">
        <v>-3280.56</v>
      </c>
      <c r="AQ144" s="6">
        <f t="shared" si="25"/>
        <v>-1.2283655368910973</v>
      </c>
      <c r="AR144" s="4">
        <v>40207</v>
      </c>
      <c r="AS144">
        <v>90.445999999999998</v>
      </c>
      <c r="AT144" s="6">
        <f t="shared" si="26"/>
        <v>2.5494369069788505E-3</v>
      </c>
      <c r="AU144" s="4"/>
      <c r="AW144" s="6"/>
    </row>
    <row r="145" spans="19:49" x14ac:dyDescent="0.35">
      <c r="S145" s="3"/>
      <c r="T145" s="4">
        <v>40178</v>
      </c>
      <c r="U145">
        <v>3437.4609999999998</v>
      </c>
      <c r="V145" s="6">
        <f t="shared" si="18"/>
        <v>2.5651269837812424E-2</v>
      </c>
      <c r="W145" s="4">
        <v>40178</v>
      </c>
      <c r="X145">
        <v>12794.13</v>
      </c>
      <c r="Y145" s="6">
        <f t="shared" si="19"/>
        <v>-1.4344781681205388E-2</v>
      </c>
      <c r="Z145" s="4">
        <v>40178</v>
      </c>
      <c r="AA145">
        <v>379.58</v>
      </c>
      <c r="AB145" s="6">
        <f t="shared" si="20"/>
        <v>-8.3857990020638901E-3</v>
      </c>
      <c r="AC145" s="4">
        <v>40178</v>
      </c>
      <c r="AD145">
        <v>102.776</v>
      </c>
      <c r="AE145" s="6">
        <f t="shared" si="21"/>
        <v>3.5150757694110239E-3</v>
      </c>
      <c r="AF145" s="4">
        <v>40178</v>
      </c>
      <c r="AG145">
        <v>112.289</v>
      </c>
      <c r="AH145" s="6">
        <f t="shared" si="22"/>
        <v>2.2045304439406639E-3</v>
      </c>
      <c r="AK145" s="6" t="e">
        <f t="shared" si="23"/>
        <v>#DIV/0!</v>
      </c>
      <c r="AL145" s="4">
        <v>40147</v>
      </c>
      <c r="AM145">
        <v>137.7852</v>
      </c>
      <c r="AN145" s="6">
        <f t="shared" si="24"/>
        <v>1.3285168927192271E-2</v>
      </c>
      <c r="AO145" s="4">
        <v>40178</v>
      </c>
      <c r="AP145">
        <v>14365.39</v>
      </c>
      <c r="AQ145" s="6">
        <f t="shared" si="25"/>
        <v>63.17131242740998</v>
      </c>
      <c r="AR145" s="4">
        <v>40178</v>
      </c>
      <c r="AS145">
        <v>90.215999999999994</v>
      </c>
      <c r="AT145" s="6">
        <f t="shared" si="26"/>
        <v>1.7655484859588017E-3</v>
      </c>
      <c r="AU145" s="4"/>
      <c r="AW145" s="6"/>
    </row>
    <row r="146" spans="19:49" x14ac:dyDescent="0.35">
      <c r="S146" s="3"/>
      <c r="T146" s="4">
        <v>40147</v>
      </c>
      <c r="U146">
        <v>3351.491</v>
      </c>
      <c r="V146" s="6">
        <f t="shared" si="18"/>
        <v>6.6036553558023806E-2</v>
      </c>
      <c r="W146" s="4">
        <v>40147</v>
      </c>
      <c r="X146">
        <v>12980.33</v>
      </c>
      <c r="Y146" s="6">
        <f t="shared" si="19"/>
        <v>1.652157978160216E-2</v>
      </c>
      <c r="Z146" s="4">
        <v>40147</v>
      </c>
      <c r="AA146">
        <v>382.79</v>
      </c>
      <c r="AB146" s="6">
        <f t="shared" si="20"/>
        <v>5.8747061264002233E-2</v>
      </c>
      <c r="AC146" s="4">
        <v>40147</v>
      </c>
      <c r="AD146">
        <v>102.416</v>
      </c>
      <c r="AE146" s="6">
        <f t="shared" si="21"/>
        <v>1.229589214407148E-2</v>
      </c>
      <c r="AF146" s="4">
        <v>40147</v>
      </c>
      <c r="AG146">
        <v>112.042</v>
      </c>
      <c r="AH146" s="6">
        <f t="shared" si="22"/>
        <v>1.6897177545529148E-3</v>
      </c>
      <c r="AK146" s="6" t="e">
        <f t="shared" si="23"/>
        <v>#DIV/0!</v>
      </c>
      <c r="AL146" s="4">
        <v>40117</v>
      </c>
      <c r="AM146">
        <v>135.9787</v>
      </c>
      <c r="AN146" s="6">
        <f t="shared" si="24"/>
        <v>-5.6605787961928689E-3</v>
      </c>
      <c r="AO146" s="4">
        <v>40147</v>
      </c>
      <c r="AP146">
        <v>223.86</v>
      </c>
      <c r="AQ146" s="6">
        <f t="shared" si="25"/>
        <v>-0.9025225013389766</v>
      </c>
      <c r="AR146" s="4">
        <v>40147</v>
      </c>
      <c r="AS146">
        <v>90.057000000000002</v>
      </c>
      <c r="AT146" s="6">
        <f t="shared" si="26"/>
        <v>4.9546382779284545E-3</v>
      </c>
      <c r="AU146" s="4"/>
      <c r="AW146" s="6"/>
    </row>
    <row r="147" spans="19:49" x14ac:dyDescent="0.35">
      <c r="S147" s="3"/>
      <c r="T147" s="4">
        <v>40116</v>
      </c>
      <c r="U147">
        <v>3143.88</v>
      </c>
      <c r="V147" s="6">
        <f t="shared" si="18"/>
        <v>7.7879417580047863E-2</v>
      </c>
      <c r="W147" s="4">
        <v>40116</v>
      </c>
      <c r="X147">
        <v>12769.36</v>
      </c>
      <c r="Y147" s="6">
        <f t="shared" si="19"/>
        <v>7.6842509160366584E-2</v>
      </c>
      <c r="Z147" s="4">
        <v>40116</v>
      </c>
      <c r="AA147">
        <v>361.55</v>
      </c>
      <c r="AB147" s="6">
        <f t="shared" si="20"/>
        <v>-1.5654778110536345E-2</v>
      </c>
      <c r="AC147" s="4">
        <v>40116</v>
      </c>
      <c r="AD147">
        <v>101.172</v>
      </c>
      <c r="AE147" s="6">
        <f t="shared" si="21"/>
        <v>-1.9090371433280733E-2</v>
      </c>
      <c r="AF147" s="4">
        <v>40116</v>
      </c>
      <c r="AG147">
        <v>111.85299999999999</v>
      </c>
      <c r="AH147" s="6">
        <f t="shared" si="22"/>
        <v>1.8989439363673657E-3</v>
      </c>
      <c r="AK147" s="6" t="e">
        <f t="shared" si="23"/>
        <v>#DIV/0!</v>
      </c>
      <c r="AL147" s="4">
        <v>40086</v>
      </c>
      <c r="AM147">
        <v>136.75280000000001</v>
      </c>
      <c r="AN147" s="6">
        <f t="shared" si="24"/>
        <v>3.4051546508682418E-2</v>
      </c>
      <c r="AO147" s="4">
        <v>40116</v>
      </c>
      <c r="AP147">
        <v>2296.5300000000002</v>
      </c>
      <c r="AQ147" s="6">
        <f t="shared" si="25"/>
        <v>-0.65279319051146767</v>
      </c>
      <c r="AR147" s="4">
        <v>40116</v>
      </c>
      <c r="AS147">
        <v>89.613</v>
      </c>
      <c r="AT147" s="6">
        <f t="shared" si="26"/>
        <v>-1.693310310254565E-3</v>
      </c>
      <c r="AU147" s="4"/>
      <c r="AW147" s="6"/>
    </row>
    <row r="148" spans="19:49" x14ac:dyDescent="0.35">
      <c r="S148" s="3"/>
      <c r="T148" s="4">
        <v>40086</v>
      </c>
      <c r="U148">
        <v>2916.7269999999999</v>
      </c>
      <c r="V148" s="6">
        <f t="shared" si="18"/>
        <v>4.1882078772514479E-2</v>
      </c>
      <c r="W148" s="4">
        <v>40086</v>
      </c>
      <c r="X148">
        <v>11858.15</v>
      </c>
      <c r="Y148" s="6">
        <f t="shared" si="19"/>
        <v>5.1416619230271285E-2</v>
      </c>
      <c r="Z148" s="4">
        <v>40086</v>
      </c>
      <c r="AA148">
        <v>367.3</v>
      </c>
      <c r="AB148" s="6">
        <f t="shared" si="20"/>
        <v>3.4007094195146623E-2</v>
      </c>
      <c r="AC148" s="4">
        <v>40086</v>
      </c>
      <c r="AD148">
        <v>103.14100000000001</v>
      </c>
      <c r="AE148" s="6">
        <f t="shared" si="21"/>
        <v>-1.8417991469553362E-4</v>
      </c>
      <c r="AF148" s="4">
        <v>40086</v>
      </c>
      <c r="AG148">
        <v>111.64100000000001</v>
      </c>
      <c r="AH148" s="6">
        <f t="shared" si="22"/>
        <v>2.2983346051981884E-3</v>
      </c>
      <c r="AK148" s="6" t="e">
        <f t="shared" si="23"/>
        <v>#DIV/0!</v>
      </c>
      <c r="AL148" s="4">
        <v>40056</v>
      </c>
      <c r="AM148">
        <v>132.24950000000001</v>
      </c>
      <c r="AN148" s="6">
        <f t="shared" si="24"/>
        <v>1.0726350060376382E-2</v>
      </c>
      <c r="AO148" s="4">
        <v>40086</v>
      </c>
      <c r="AP148">
        <v>6614.3</v>
      </c>
      <c r="AQ148" s="6">
        <f t="shared" si="25"/>
        <v>-0.63705095048938831</v>
      </c>
      <c r="AR148" s="4">
        <v>40086</v>
      </c>
      <c r="AS148">
        <v>89.765000000000001</v>
      </c>
      <c r="AT148" s="6">
        <f t="shared" si="26"/>
        <v>3.2859809323691133E-3</v>
      </c>
      <c r="AU148" s="4"/>
      <c r="AW148" s="6"/>
    </row>
    <row r="149" spans="19:49" x14ac:dyDescent="0.35">
      <c r="S149" s="3"/>
      <c r="T149" s="4">
        <v>40056</v>
      </c>
      <c r="U149">
        <v>2799.4789999999998</v>
      </c>
      <c r="V149" s="6">
        <f t="shared" si="18"/>
        <v>-0.21842847526940623</v>
      </c>
      <c r="W149" s="4">
        <v>40056</v>
      </c>
      <c r="X149">
        <v>11278.26</v>
      </c>
      <c r="Y149" s="6">
        <f t="shared" si="19"/>
        <v>-6.9726046492829263E-2</v>
      </c>
      <c r="Z149" s="4">
        <v>40056</v>
      </c>
      <c r="AA149">
        <v>355.22</v>
      </c>
      <c r="AB149" s="6">
        <f t="shared" si="20"/>
        <v>-5.1101909977293962E-2</v>
      </c>
      <c r="AC149" s="4">
        <v>40056</v>
      </c>
      <c r="AD149">
        <v>103.16</v>
      </c>
      <c r="AE149" s="6">
        <f t="shared" si="21"/>
        <v>-8.4487547938754213E-3</v>
      </c>
      <c r="AF149" s="4">
        <v>40056</v>
      </c>
      <c r="AG149">
        <v>111.38500000000001</v>
      </c>
      <c r="AH149" s="6">
        <f t="shared" si="22"/>
        <v>6.1086806148218206E-4</v>
      </c>
      <c r="AK149" s="6" t="e">
        <f t="shared" si="23"/>
        <v>#DIV/0!</v>
      </c>
      <c r="AL149" s="4">
        <v>40025</v>
      </c>
      <c r="AM149">
        <v>130.846</v>
      </c>
      <c r="AN149" s="6">
        <f t="shared" si="24"/>
        <v>3.4193039988175744E-2</v>
      </c>
      <c r="AO149" s="4">
        <v>40056</v>
      </c>
      <c r="AP149">
        <v>18223.77</v>
      </c>
      <c r="AQ149" s="6">
        <f t="shared" si="25"/>
        <v>0.19298848565665935</v>
      </c>
      <c r="AR149" s="4">
        <v>40056</v>
      </c>
      <c r="AS149">
        <v>89.471000000000004</v>
      </c>
      <c r="AT149" s="6">
        <f t="shared" si="26"/>
        <v>-6.8378345377246401E-3</v>
      </c>
      <c r="AU149" s="4"/>
      <c r="AW149" s="6"/>
    </row>
    <row r="150" spans="19:49" x14ac:dyDescent="0.35">
      <c r="S150" s="3"/>
      <c r="T150" s="4">
        <v>40025</v>
      </c>
      <c r="U150">
        <v>3581.8589999999999</v>
      </c>
      <c r="V150" s="6">
        <f t="shared" si="18"/>
        <v>0.15298884370173566</v>
      </c>
      <c r="W150" s="4">
        <v>40025</v>
      </c>
      <c r="X150">
        <v>12123.59</v>
      </c>
      <c r="Y150" s="6">
        <f t="shared" si="19"/>
        <v>0.10590361236968199</v>
      </c>
      <c r="Z150" s="4">
        <v>40025</v>
      </c>
      <c r="AA150">
        <v>374.35</v>
      </c>
      <c r="AB150" s="6">
        <f t="shared" si="20"/>
        <v>0.10012342776536985</v>
      </c>
      <c r="AC150" s="4">
        <v>40025</v>
      </c>
      <c r="AD150">
        <v>104.039</v>
      </c>
      <c r="AE150" s="6">
        <f t="shared" si="21"/>
        <v>2.2928488164853859E-3</v>
      </c>
      <c r="AF150" s="4">
        <v>40025</v>
      </c>
      <c r="AG150">
        <v>111.31699999999999</v>
      </c>
      <c r="AH150" s="6">
        <f t="shared" si="22"/>
        <v>6.1124144936132321E-4</v>
      </c>
      <c r="AK150" s="6" t="e">
        <f t="shared" si="23"/>
        <v>#DIV/0!</v>
      </c>
      <c r="AL150" s="4">
        <v>39994</v>
      </c>
      <c r="AM150">
        <v>126.51990000000001</v>
      </c>
      <c r="AN150" s="6">
        <f t="shared" si="24"/>
        <v>1.0776706173343739E-3</v>
      </c>
      <c r="AO150" s="4">
        <v>40025</v>
      </c>
      <c r="AP150">
        <v>15275.73</v>
      </c>
      <c r="AQ150" s="6">
        <f t="shared" si="25"/>
        <v>3.6219221436222035</v>
      </c>
      <c r="AR150" s="4">
        <v>40025</v>
      </c>
      <c r="AS150">
        <v>90.087000000000003</v>
      </c>
      <c r="AT150" s="6">
        <f t="shared" si="26"/>
        <v>-6.3232161874336788E-4</v>
      </c>
      <c r="AU150" s="4"/>
      <c r="AW150" s="6"/>
    </row>
    <row r="151" spans="19:49" x14ac:dyDescent="0.35">
      <c r="S151" s="3"/>
      <c r="T151" s="4">
        <v>39994</v>
      </c>
      <c r="U151">
        <v>3106.5859999999998</v>
      </c>
      <c r="V151" s="6">
        <f t="shared" si="18"/>
        <v>0.12413281515737055</v>
      </c>
      <c r="W151" s="4">
        <v>39994</v>
      </c>
      <c r="X151">
        <v>10962.61</v>
      </c>
      <c r="Y151" s="6">
        <f t="shared" si="19"/>
        <v>5.1247627824195764E-2</v>
      </c>
      <c r="Z151" s="4">
        <v>39994</v>
      </c>
      <c r="AA151">
        <v>340.28</v>
      </c>
      <c r="AB151" s="6">
        <f t="shared" si="20"/>
        <v>3.3318590594132256E-3</v>
      </c>
      <c r="AC151" s="4">
        <v>39994</v>
      </c>
      <c r="AD151">
        <v>103.801</v>
      </c>
      <c r="AE151" s="6">
        <f t="shared" si="21"/>
        <v>-1.4151256992525429E-2</v>
      </c>
      <c r="AF151" s="4">
        <v>39994</v>
      </c>
      <c r="AG151">
        <v>111.249</v>
      </c>
      <c r="AH151" s="6">
        <f t="shared" si="22"/>
        <v>1.8461150534922941E-3</v>
      </c>
      <c r="AK151" s="6" t="e">
        <f t="shared" si="23"/>
        <v>#DIV/0!</v>
      </c>
      <c r="AL151" s="4">
        <v>39964</v>
      </c>
      <c r="AM151">
        <v>126.3837</v>
      </c>
      <c r="AN151" s="6">
        <f t="shared" si="24"/>
        <v>6.9835220741227416E-2</v>
      </c>
      <c r="AO151" s="4">
        <v>39994</v>
      </c>
      <c r="AP151">
        <v>3305.06</v>
      </c>
      <c r="AQ151" s="6">
        <f t="shared" si="25"/>
        <v>1.9253496194016644</v>
      </c>
      <c r="AR151" s="4">
        <v>39994</v>
      </c>
      <c r="AS151">
        <v>90.144000000000005</v>
      </c>
      <c r="AT151" s="6">
        <f t="shared" si="26"/>
        <v>-1.3958125623129564E-3</v>
      </c>
      <c r="AU151" s="4"/>
      <c r="AW151" s="6"/>
    </row>
    <row r="152" spans="19:49" x14ac:dyDescent="0.35">
      <c r="S152" s="3"/>
      <c r="T152" s="4">
        <v>39962</v>
      </c>
      <c r="U152">
        <v>2763.54</v>
      </c>
      <c r="V152" s="6">
        <f t="shared" si="18"/>
        <v>6.2652320266891534E-2</v>
      </c>
      <c r="W152" s="4">
        <v>39962</v>
      </c>
      <c r="X152">
        <v>10428.19</v>
      </c>
      <c r="Y152" s="6">
        <f t="shared" si="19"/>
        <v>0.14785837173951097</v>
      </c>
      <c r="Z152" s="4">
        <v>39962</v>
      </c>
      <c r="AA152">
        <v>339.15</v>
      </c>
      <c r="AB152" s="6">
        <f t="shared" si="20"/>
        <v>0.1430352869805534</v>
      </c>
      <c r="AC152" s="4">
        <v>39962</v>
      </c>
      <c r="AD152">
        <v>105.291</v>
      </c>
      <c r="AE152" s="6">
        <f t="shared" si="21"/>
        <v>9.3272493721121858E-3</v>
      </c>
      <c r="AF152" s="4">
        <v>39962</v>
      </c>
      <c r="AG152">
        <v>111.044</v>
      </c>
      <c r="AH152" s="6">
        <f t="shared" si="22"/>
        <v>1.8585683610314429E-3</v>
      </c>
      <c r="AK152" s="6" t="e">
        <f t="shared" si="23"/>
        <v>#DIV/0!</v>
      </c>
      <c r="AL152" s="4">
        <v>39933</v>
      </c>
      <c r="AM152">
        <v>118.13379999999999</v>
      </c>
      <c r="AN152" s="6">
        <f t="shared" si="24"/>
        <v>3.4096151304242782E-2</v>
      </c>
      <c r="AO152" s="4">
        <v>39962</v>
      </c>
      <c r="AP152">
        <v>1129.8</v>
      </c>
      <c r="AQ152" s="6">
        <f t="shared" si="25"/>
        <v>-0.89587586205625369</v>
      </c>
      <c r="AR152" s="4">
        <v>39962</v>
      </c>
      <c r="AS152">
        <v>90.27</v>
      </c>
      <c r="AT152" s="6">
        <f t="shared" si="26"/>
        <v>4.6520945554911651E-3</v>
      </c>
      <c r="AU152" s="4"/>
      <c r="AW152" s="6"/>
    </row>
    <row r="153" spans="19:49" x14ac:dyDescent="0.35">
      <c r="S153" s="3"/>
      <c r="T153" s="4">
        <v>39933</v>
      </c>
      <c r="U153">
        <v>2600.6060000000002</v>
      </c>
      <c r="V153" s="6">
        <f t="shared" si="18"/>
        <v>4.412319709897753E-2</v>
      </c>
      <c r="W153" s="4">
        <v>39933</v>
      </c>
      <c r="X153">
        <v>9084.91</v>
      </c>
      <c r="Y153" s="6">
        <f t="shared" si="19"/>
        <v>0.12574518626094</v>
      </c>
      <c r="Z153" s="4">
        <v>39933</v>
      </c>
      <c r="AA153">
        <v>296.70999999999998</v>
      </c>
      <c r="AB153" s="6">
        <f t="shared" si="20"/>
        <v>9.9496034981101183E-2</v>
      </c>
      <c r="AC153" s="4">
        <v>39933</v>
      </c>
      <c r="AD153">
        <v>104.318</v>
      </c>
      <c r="AE153" s="6">
        <f t="shared" si="21"/>
        <v>-1.3588010023166732E-2</v>
      </c>
      <c r="AF153" s="4">
        <v>39933</v>
      </c>
      <c r="AG153">
        <v>110.83799999999999</v>
      </c>
      <c r="AH153" s="6">
        <f t="shared" si="22"/>
        <v>1.5904285120455777E-3</v>
      </c>
      <c r="AK153" s="6" t="e">
        <f t="shared" si="23"/>
        <v>#DIV/0!</v>
      </c>
      <c r="AL153" s="4">
        <v>39903</v>
      </c>
      <c r="AM153">
        <v>114.23869999999999</v>
      </c>
      <c r="AN153" s="6">
        <f t="shared" si="24"/>
        <v>2.7167560413317263E-2</v>
      </c>
      <c r="AO153" s="4">
        <v>39933</v>
      </c>
      <c r="AP153">
        <v>10850.51</v>
      </c>
      <c r="AQ153" s="6">
        <f t="shared" si="25"/>
        <v>0.32247169921703617</v>
      </c>
      <c r="AR153" s="4">
        <v>39933</v>
      </c>
      <c r="AS153">
        <v>89.852000000000004</v>
      </c>
      <c r="AT153" s="6">
        <f t="shared" si="26"/>
        <v>-9.2288875298825158E-4</v>
      </c>
      <c r="AU153" s="4"/>
      <c r="AW153" s="6"/>
    </row>
    <row r="154" spans="19:49" x14ac:dyDescent="0.35">
      <c r="S154" s="3"/>
      <c r="T154" s="4">
        <v>39903</v>
      </c>
      <c r="U154">
        <v>2490.7080000000001</v>
      </c>
      <c r="V154" s="6">
        <f t="shared" si="18"/>
        <v>0.13906030913266695</v>
      </c>
      <c r="W154" s="4">
        <v>39903</v>
      </c>
      <c r="X154">
        <v>8070.13</v>
      </c>
      <c r="Y154" s="6">
        <f t="shared" si="19"/>
        <v>0.16910286201041888</v>
      </c>
      <c r="Z154" s="4">
        <v>39903</v>
      </c>
      <c r="AA154">
        <v>269.86</v>
      </c>
      <c r="AB154" s="6">
        <f t="shared" si="20"/>
        <v>0.13239058369350851</v>
      </c>
      <c r="AC154" s="4">
        <v>39903</v>
      </c>
      <c r="AD154">
        <v>105.755</v>
      </c>
      <c r="AE154" s="6">
        <f t="shared" si="21"/>
        <v>1.4864787056407426E-2</v>
      </c>
      <c r="AF154" s="4">
        <v>39903</v>
      </c>
      <c r="AG154">
        <v>110.66200000000001</v>
      </c>
      <c r="AH154" s="6">
        <f t="shared" si="22"/>
        <v>1.8831368714579157E-3</v>
      </c>
      <c r="AK154" s="6" t="e">
        <f t="shared" si="23"/>
        <v>#DIV/0!</v>
      </c>
      <c r="AL154" s="4">
        <v>39872</v>
      </c>
      <c r="AM154">
        <v>111.21720000000001</v>
      </c>
      <c r="AN154" s="6">
        <f t="shared" si="24"/>
        <v>-1.5396219599969134E-2</v>
      </c>
      <c r="AO154" s="4">
        <v>39903</v>
      </c>
      <c r="AP154">
        <v>8204.7199999999993</v>
      </c>
      <c r="AQ154" s="6">
        <f t="shared" si="25"/>
        <v>-3.5188312268637174E-2</v>
      </c>
      <c r="AR154" s="4">
        <v>39903</v>
      </c>
      <c r="AS154">
        <v>89.935000000000002</v>
      </c>
      <c r="AT154" s="6">
        <f t="shared" si="26"/>
        <v>1.7710746747461017E-3</v>
      </c>
      <c r="AU154" s="4"/>
      <c r="AW154" s="6"/>
    </row>
    <row r="155" spans="19:49" x14ac:dyDescent="0.35">
      <c r="S155" s="3"/>
      <c r="T155" s="4">
        <v>39871</v>
      </c>
      <c r="U155">
        <v>2186.634</v>
      </c>
      <c r="V155" s="6">
        <f t="shared" si="18"/>
        <v>4.6287426467703147E-2</v>
      </c>
      <c r="W155" s="4">
        <v>39871</v>
      </c>
      <c r="X155">
        <v>6902.84</v>
      </c>
      <c r="Y155" s="6">
        <f t="shared" si="19"/>
        <v>-3.2128525318354709E-2</v>
      </c>
      <c r="Z155" s="4">
        <v>39871</v>
      </c>
      <c r="AA155">
        <v>238.31</v>
      </c>
      <c r="AB155" s="6">
        <f t="shared" si="20"/>
        <v>-2.5595943901541445E-2</v>
      </c>
      <c r="AC155" s="4">
        <v>39871</v>
      </c>
      <c r="AD155">
        <v>104.206</v>
      </c>
      <c r="AE155" s="6">
        <f t="shared" si="21"/>
        <v>-1.0248373462506469E-2</v>
      </c>
      <c r="AF155" s="4">
        <v>39871</v>
      </c>
      <c r="AG155">
        <v>110.45399999999999</v>
      </c>
      <c r="AH155" s="6">
        <f t="shared" si="22"/>
        <v>5.4984069185252549E-3</v>
      </c>
      <c r="AK155" s="6" t="e">
        <f t="shared" si="23"/>
        <v>#DIV/0!</v>
      </c>
      <c r="AL155" s="4">
        <v>39844</v>
      </c>
      <c r="AM155">
        <v>112.9563</v>
      </c>
      <c r="AN155" s="6">
        <f t="shared" si="24"/>
        <v>-2.1736249860348607E-2</v>
      </c>
      <c r="AO155" s="4">
        <v>39871</v>
      </c>
      <c r="AP155">
        <v>8503.9599999999991</v>
      </c>
      <c r="AQ155" s="6">
        <f t="shared" si="25"/>
        <v>7.447577364135774E-2</v>
      </c>
      <c r="AR155" s="4">
        <v>39871</v>
      </c>
      <c r="AS155">
        <v>89.775999999999996</v>
      </c>
      <c r="AT155" s="6">
        <f t="shared" si="26"/>
        <v>-2.7880524731469978E-3</v>
      </c>
      <c r="AU155" s="4"/>
      <c r="AW155" s="6"/>
    </row>
    <row r="156" spans="19:49" x14ac:dyDescent="0.35">
      <c r="S156" s="3"/>
      <c r="T156" s="4">
        <v>39843</v>
      </c>
      <c r="U156">
        <v>2089.8980000000001</v>
      </c>
      <c r="V156" s="6">
        <f t="shared" si="18"/>
        <v>9.3161236598313865E-2</v>
      </c>
      <c r="W156" s="4">
        <v>39843</v>
      </c>
      <c r="X156">
        <v>7131.98</v>
      </c>
      <c r="Y156" s="6">
        <f t="shared" si="19"/>
        <v>-9.6279682708634351E-2</v>
      </c>
      <c r="Z156" s="4">
        <v>39843</v>
      </c>
      <c r="AA156">
        <v>244.57</v>
      </c>
      <c r="AB156" s="6">
        <f t="shared" si="20"/>
        <v>-0.13463307621541296</v>
      </c>
      <c r="AC156" s="4">
        <v>39843</v>
      </c>
      <c r="AD156">
        <v>105.285</v>
      </c>
      <c r="AE156" s="6">
        <f t="shared" si="21"/>
        <v>-1.1232050788403546E-2</v>
      </c>
      <c r="AF156" s="4">
        <v>39843</v>
      </c>
      <c r="AG156">
        <v>109.85</v>
      </c>
      <c r="AH156" s="6">
        <f t="shared" si="22"/>
        <v>1.5864911192967684E-3</v>
      </c>
      <c r="AK156" s="6" t="e">
        <f t="shared" si="23"/>
        <v>#DIV/0!</v>
      </c>
      <c r="AL156" s="4">
        <v>39813</v>
      </c>
      <c r="AM156">
        <v>115.4661</v>
      </c>
      <c r="AN156" s="6">
        <f t="shared" si="24"/>
        <v>2.7528952787423195E-2</v>
      </c>
      <c r="AO156" s="4">
        <v>39843</v>
      </c>
      <c r="AP156">
        <v>7914.52</v>
      </c>
      <c r="AQ156" s="6">
        <f t="shared" si="25"/>
        <v>-0.26705055852004689</v>
      </c>
      <c r="AR156" s="4">
        <v>39843</v>
      </c>
      <c r="AS156">
        <v>90.027000000000001</v>
      </c>
      <c r="AT156" s="6">
        <f t="shared" si="26"/>
        <v>-7.2996725071396967E-3</v>
      </c>
      <c r="AU156" s="4"/>
      <c r="AW156" s="6"/>
    </row>
    <row r="157" spans="19:49" x14ac:dyDescent="0.35">
      <c r="S157" s="3"/>
      <c r="T157" s="4">
        <v>39813</v>
      </c>
      <c r="U157">
        <v>1911.7929999999999</v>
      </c>
      <c r="V157" s="6">
        <f t="shared" si="18"/>
        <v>-2.7170923509138401E-2</v>
      </c>
      <c r="W157" s="4">
        <v>39813</v>
      </c>
      <c r="X157">
        <v>7891.8</v>
      </c>
      <c r="Y157" s="6">
        <f t="shared" si="19"/>
        <v>9.4945806301231589E-2</v>
      </c>
      <c r="Z157" s="4">
        <v>39813</v>
      </c>
      <c r="AA157">
        <v>282.62</v>
      </c>
      <c r="AB157" s="6">
        <f t="shared" si="20"/>
        <v>9.5893598045678471E-2</v>
      </c>
      <c r="AC157" s="4">
        <v>39813</v>
      </c>
      <c r="AD157">
        <v>106.48099999999999</v>
      </c>
      <c r="AE157" s="6">
        <f t="shared" si="21"/>
        <v>3.2533017861644878E-2</v>
      </c>
      <c r="AF157" s="4">
        <v>39813</v>
      </c>
      <c r="AG157">
        <v>109.676</v>
      </c>
      <c r="AH157" s="6">
        <f t="shared" si="22"/>
        <v>5.1597884761669316E-3</v>
      </c>
      <c r="AK157" s="6" t="e">
        <f t="shared" si="23"/>
        <v>#DIV/0!</v>
      </c>
      <c r="AL157" s="4">
        <v>39782</v>
      </c>
      <c r="AM157">
        <v>112.37260000000001</v>
      </c>
      <c r="AN157" s="6">
        <f t="shared" si="24"/>
        <v>-1.6841138257617131E-2</v>
      </c>
      <c r="AO157" s="4">
        <v>39813</v>
      </c>
      <c r="AP157">
        <v>10798.18</v>
      </c>
      <c r="AQ157" s="6">
        <f t="shared" si="25"/>
        <v>33.006802506849745</v>
      </c>
      <c r="AR157" s="4">
        <v>39813</v>
      </c>
      <c r="AS157">
        <v>90.688999999999993</v>
      </c>
      <c r="AT157" s="6">
        <f t="shared" si="26"/>
        <v>1.9172201431734027E-2</v>
      </c>
      <c r="AU157" s="4"/>
      <c r="AW157" s="6"/>
    </row>
    <row r="158" spans="19:49" x14ac:dyDescent="0.35">
      <c r="S158" s="3"/>
      <c r="T158" s="4">
        <v>39780</v>
      </c>
      <c r="U158">
        <v>1965.1890000000001</v>
      </c>
      <c r="V158" s="6">
        <f t="shared" si="18"/>
        <v>8.1966644497201022E-2</v>
      </c>
      <c r="W158" s="4">
        <v>39780</v>
      </c>
      <c r="X158">
        <v>7207.48</v>
      </c>
      <c r="Y158" s="6">
        <f t="shared" si="19"/>
        <v>9.0200645878553656E-2</v>
      </c>
      <c r="Z158" s="4">
        <v>39780</v>
      </c>
      <c r="AA158">
        <v>257.89</v>
      </c>
      <c r="AB158" s="6">
        <f t="shared" si="20"/>
        <v>-2.1364602307225242E-2</v>
      </c>
      <c r="AC158" s="4">
        <v>39780</v>
      </c>
      <c r="AD158">
        <v>103.126</v>
      </c>
      <c r="AE158" s="6">
        <f t="shared" si="21"/>
        <v>-8.5659074958900107E-3</v>
      </c>
      <c r="AF158" s="4">
        <v>39780</v>
      </c>
      <c r="AG158">
        <v>109.113</v>
      </c>
      <c r="AH158" s="6">
        <f t="shared" si="22"/>
        <v>9.5016930962381896E-3</v>
      </c>
      <c r="AK158" s="6" t="e">
        <f t="shared" si="23"/>
        <v>#DIV/0!</v>
      </c>
      <c r="AL158" s="4">
        <v>39752</v>
      </c>
      <c r="AM158">
        <v>114.2975</v>
      </c>
      <c r="AN158" s="6">
        <f t="shared" si="24"/>
        <v>-8.5520504630903868E-2</v>
      </c>
      <c r="AO158" s="4">
        <v>39780</v>
      </c>
      <c r="AP158">
        <v>317.52999999999997</v>
      </c>
      <c r="AQ158" s="6">
        <f t="shared" si="25"/>
        <v>-0.96648123126293117</v>
      </c>
      <c r="AR158" s="4">
        <v>39780</v>
      </c>
      <c r="AS158">
        <v>88.983000000000004</v>
      </c>
      <c r="AT158" s="6">
        <f t="shared" si="26"/>
        <v>8.6031011969532143E-3</v>
      </c>
      <c r="AU158" s="4"/>
      <c r="AW158" s="6"/>
    </row>
    <row r="159" spans="19:49" x14ac:dyDescent="0.35">
      <c r="S159" s="3"/>
      <c r="T159" s="4">
        <v>39752</v>
      </c>
      <c r="U159">
        <v>1816.3119999999999</v>
      </c>
      <c r="V159" s="6">
        <f t="shared" si="18"/>
        <v>-0.24599253262307191</v>
      </c>
      <c r="W159" s="4">
        <v>39752</v>
      </c>
      <c r="X159">
        <v>6611.15</v>
      </c>
      <c r="Y159" s="6">
        <f t="shared" si="19"/>
        <v>-0.27112193519295369</v>
      </c>
      <c r="Z159" s="4">
        <v>39752</v>
      </c>
      <c r="AA159">
        <v>263.52</v>
      </c>
      <c r="AB159" s="6">
        <f t="shared" si="20"/>
        <v>-0.21922313412935918</v>
      </c>
      <c r="AC159" s="4">
        <v>39752</v>
      </c>
      <c r="AD159">
        <v>104.017</v>
      </c>
      <c r="AE159" s="6">
        <f t="shared" si="21"/>
        <v>8.2506842614659293E-2</v>
      </c>
      <c r="AF159" s="4">
        <v>39752</v>
      </c>
      <c r="AG159">
        <v>108.086</v>
      </c>
      <c r="AH159" s="6">
        <f t="shared" si="22"/>
        <v>5.2080427059502101E-3</v>
      </c>
      <c r="AK159" s="6" t="e">
        <f t="shared" si="23"/>
        <v>#DIV/0!</v>
      </c>
      <c r="AL159" s="4">
        <v>39721</v>
      </c>
      <c r="AM159">
        <v>124.9864</v>
      </c>
      <c r="AN159" s="6">
        <f t="shared" si="24"/>
        <v>-7.8779552282369325E-2</v>
      </c>
      <c r="AO159" s="4">
        <v>39752</v>
      </c>
      <c r="AP159">
        <v>9473.2000000000007</v>
      </c>
      <c r="AQ159" s="6">
        <f t="shared" si="25"/>
        <v>1.4395972290180528</v>
      </c>
      <c r="AR159" s="4">
        <v>39752</v>
      </c>
      <c r="AS159">
        <v>88.224000000000004</v>
      </c>
      <c r="AT159" s="6">
        <f t="shared" si="26"/>
        <v>3.1944135777198235E-2</v>
      </c>
      <c r="AU159" s="4"/>
      <c r="AW159" s="6"/>
    </row>
    <row r="160" spans="19:49" x14ac:dyDescent="0.35">
      <c r="S160" s="3"/>
      <c r="T160" s="4">
        <v>39721</v>
      </c>
      <c r="U160">
        <v>2408.8780000000002</v>
      </c>
      <c r="V160" s="6">
        <f t="shared" si="18"/>
        <v>-4.2873416479224769E-2</v>
      </c>
      <c r="W160" s="4">
        <v>39721</v>
      </c>
      <c r="X160">
        <v>9070.31</v>
      </c>
      <c r="Y160" s="6">
        <f t="shared" si="19"/>
        <v>-0.22239577930511828</v>
      </c>
      <c r="Z160" s="4">
        <v>39721</v>
      </c>
      <c r="AA160">
        <v>337.51</v>
      </c>
      <c r="AB160" s="6">
        <f t="shared" si="20"/>
        <v>-0.16721772601658111</v>
      </c>
      <c r="AC160" s="4">
        <v>39721</v>
      </c>
      <c r="AD160">
        <v>96.088999999999999</v>
      </c>
      <c r="AE160" s="6">
        <f t="shared" si="21"/>
        <v>3.6122882498193794E-2</v>
      </c>
      <c r="AF160" s="4">
        <v>39721</v>
      </c>
      <c r="AG160">
        <v>107.526</v>
      </c>
      <c r="AH160" s="6">
        <f t="shared" si="22"/>
        <v>6.0724009843090747E-3</v>
      </c>
      <c r="AK160" s="6" t="e">
        <f t="shared" si="23"/>
        <v>#DIV/0!</v>
      </c>
      <c r="AL160" s="4">
        <v>39691</v>
      </c>
      <c r="AM160">
        <v>135.6748</v>
      </c>
      <c r="AN160" s="6">
        <f t="shared" si="24"/>
        <v>-3.3971775629067349E-2</v>
      </c>
      <c r="AO160" s="4">
        <v>39721</v>
      </c>
      <c r="AP160">
        <v>3883.1</v>
      </c>
      <c r="AQ160" s="6">
        <f t="shared" si="25"/>
        <v>-0.61744364754098358</v>
      </c>
      <c r="AR160" s="4">
        <v>39721</v>
      </c>
      <c r="AS160">
        <v>85.492999999999995</v>
      </c>
      <c r="AT160" s="6">
        <f t="shared" si="26"/>
        <v>2.5071341214838901E-2</v>
      </c>
      <c r="AU160" s="4"/>
      <c r="AW160" s="6"/>
    </row>
    <row r="161" spans="19:49" x14ac:dyDescent="0.35">
      <c r="S161" s="3"/>
      <c r="T161" s="4">
        <v>39689</v>
      </c>
      <c r="U161">
        <v>2516.7809999999999</v>
      </c>
      <c r="V161" s="6">
        <f t="shared" si="18"/>
        <v>-0.13561662137160074</v>
      </c>
      <c r="W161" s="4">
        <v>39689</v>
      </c>
      <c r="X161">
        <v>11664.43</v>
      </c>
      <c r="Y161" s="6">
        <f t="shared" si="19"/>
        <v>-6.7348485696512403E-2</v>
      </c>
      <c r="Z161" s="4">
        <v>39689</v>
      </c>
      <c r="AA161">
        <v>405.28</v>
      </c>
      <c r="AB161" s="6">
        <f t="shared" si="20"/>
        <v>-5.5401468360331052E-2</v>
      </c>
      <c r="AC161" s="4">
        <v>39689</v>
      </c>
      <c r="AD161">
        <v>92.739000000000004</v>
      </c>
      <c r="AE161" s="6">
        <f t="shared" si="21"/>
        <v>2.8638929866788024E-2</v>
      </c>
      <c r="AF161" s="4">
        <v>39689</v>
      </c>
      <c r="AG161">
        <v>106.877</v>
      </c>
      <c r="AH161" s="6">
        <f t="shared" si="22"/>
        <v>3.7661069161125161E-3</v>
      </c>
      <c r="AK161" s="6" t="e">
        <f t="shared" si="23"/>
        <v>#DIV/0!</v>
      </c>
      <c r="AL161" s="4">
        <v>39660</v>
      </c>
      <c r="AM161">
        <v>140.446</v>
      </c>
      <c r="AN161" s="6">
        <f t="shared" si="24"/>
        <v>-3.2877589596510062E-2</v>
      </c>
      <c r="AO161" s="4">
        <v>39689</v>
      </c>
      <c r="AP161">
        <v>10150.4</v>
      </c>
      <c r="AQ161" s="6">
        <f t="shared" si="25"/>
        <v>-7.2565466074593923E-2</v>
      </c>
      <c r="AR161" s="4">
        <v>39689</v>
      </c>
      <c r="AS161">
        <v>83.402000000000001</v>
      </c>
      <c r="AT161" s="6">
        <f t="shared" si="26"/>
        <v>1.4178705189941106E-2</v>
      </c>
      <c r="AU161" s="4"/>
      <c r="AW161" s="6"/>
    </row>
    <row r="162" spans="19:49" x14ac:dyDescent="0.35">
      <c r="S162" s="3"/>
      <c r="T162" s="4">
        <v>39660</v>
      </c>
      <c r="U162">
        <v>2911.6489999999999</v>
      </c>
      <c r="V162" s="6">
        <f t="shared" si="18"/>
        <v>1.453411695099927E-2</v>
      </c>
      <c r="W162" s="4">
        <v>39660</v>
      </c>
      <c r="X162">
        <v>12506.74</v>
      </c>
      <c r="Y162" s="6">
        <f t="shared" si="19"/>
        <v>5.0126157140158258E-2</v>
      </c>
      <c r="Z162" s="4">
        <v>39660</v>
      </c>
      <c r="AA162">
        <v>429.05</v>
      </c>
      <c r="AB162" s="6">
        <f t="shared" si="20"/>
        <v>7.9877833901093251E-3</v>
      </c>
      <c r="AC162" s="4">
        <v>39660</v>
      </c>
      <c r="AD162">
        <v>90.156999999999996</v>
      </c>
      <c r="AE162" s="6">
        <f t="shared" si="21"/>
        <v>-1.5280265629778507E-2</v>
      </c>
      <c r="AF162" s="4">
        <v>39660</v>
      </c>
      <c r="AG162">
        <v>106.476</v>
      </c>
      <c r="AH162" s="6">
        <f t="shared" si="22"/>
        <v>2.8254972875225771E-3</v>
      </c>
      <c r="AK162" s="6" t="e">
        <f t="shared" si="23"/>
        <v>#DIV/0!</v>
      </c>
      <c r="AL162" s="4">
        <v>39629</v>
      </c>
      <c r="AM162">
        <v>145.22049999999999</v>
      </c>
      <c r="AN162" s="6">
        <f t="shared" si="24"/>
        <v>-2.1552453083931847E-2</v>
      </c>
      <c r="AO162" s="4">
        <v>39660</v>
      </c>
      <c r="AP162">
        <v>10944.6</v>
      </c>
      <c r="AQ162" s="6">
        <f t="shared" si="25"/>
        <v>4.9539700805523626E-2</v>
      </c>
      <c r="AR162" s="4">
        <v>39660</v>
      </c>
      <c r="AS162">
        <v>82.236000000000004</v>
      </c>
      <c r="AT162" s="6">
        <f t="shared" si="26"/>
        <v>-3.3812034175603996E-3</v>
      </c>
      <c r="AU162" s="4"/>
      <c r="AW162" s="6"/>
    </row>
    <row r="163" spans="19:49" x14ac:dyDescent="0.35">
      <c r="S163" s="3"/>
      <c r="T163" s="4">
        <v>39629</v>
      </c>
      <c r="U163">
        <v>2869.9369999999999</v>
      </c>
      <c r="V163" s="6">
        <f t="shared" si="18"/>
        <v>-0.20338388857122236</v>
      </c>
      <c r="W163" s="4">
        <v>39629</v>
      </c>
      <c r="X163">
        <v>11909.75</v>
      </c>
      <c r="Y163" s="6">
        <f t="shared" si="19"/>
        <v>-0.13512644048767986</v>
      </c>
      <c r="Z163" s="4">
        <v>39629</v>
      </c>
      <c r="AA163">
        <v>425.65</v>
      </c>
      <c r="AB163" s="6">
        <f t="shared" si="20"/>
        <v>-0.11961197981302234</v>
      </c>
      <c r="AC163" s="4">
        <v>39629</v>
      </c>
      <c r="AD163">
        <v>91.555999999999997</v>
      </c>
      <c r="AE163" s="6">
        <f t="shared" si="21"/>
        <v>-1.4997310381925824E-2</v>
      </c>
      <c r="AF163" s="4">
        <v>39629</v>
      </c>
      <c r="AG163">
        <v>106.176</v>
      </c>
      <c r="AH163" s="6">
        <f t="shared" si="22"/>
        <v>3.4305803634714026E-3</v>
      </c>
      <c r="AK163" s="6" t="e">
        <f t="shared" si="23"/>
        <v>#DIV/0!</v>
      </c>
      <c r="AL163" s="4">
        <v>39599</v>
      </c>
      <c r="AM163">
        <v>148.41929999999999</v>
      </c>
      <c r="AN163" s="6">
        <f t="shared" si="24"/>
        <v>2.1544630670848688E-2</v>
      </c>
      <c r="AO163" s="4">
        <v>39629</v>
      </c>
      <c r="AP163">
        <v>10428</v>
      </c>
      <c r="AQ163" s="6">
        <f t="shared" si="25"/>
        <v>-0.34480613725896742</v>
      </c>
      <c r="AR163" s="4">
        <v>39629</v>
      </c>
      <c r="AS163">
        <v>82.515000000000001</v>
      </c>
      <c r="AT163" s="6">
        <f t="shared" si="26"/>
        <v>-7.3861107435432196E-3</v>
      </c>
      <c r="AU163" s="4"/>
      <c r="AW163" s="6"/>
    </row>
    <row r="164" spans="19:49" x14ac:dyDescent="0.35">
      <c r="S164" s="3"/>
      <c r="T164" s="4">
        <v>39598</v>
      </c>
      <c r="U164">
        <v>3602.66</v>
      </c>
      <c r="V164" s="6">
        <f t="shared" si="18"/>
        <v>-7.0333831455719073E-2</v>
      </c>
      <c r="W164" s="4">
        <v>39598</v>
      </c>
      <c r="X164">
        <v>13770.51</v>
      </c>
      <c r="Y164" s="6">
        <f t="shared" si="19"/>
        <v>-3.2307232831468156E-2</v>
      </c>
      <c r="Z164" s="4">
        <v>39598</v>
      </c>
      <c r="AA164">
        <v>483.48</v>
      </c>
      <c r="AB164" s="6">
        <f t="shared" si="20"/>
        <v>-5.6937211071449362E-2</v>
      </c>
      <c r="AC164" s="4">
        <v>39598</v>
      </c>
      <c r="AD164">
        <v>92.95</v>
      </c>
      <c r="AE164" s="6">
        <f t="shared" si="21"/>
        <v>-4.7540527228730175E-3</v>
      </c>
      <c r="AF164" s="4">
        <v>39598</v>
      </c>
      <c r="AG164">
        <v>105.813</v>
      </c>
      <c r="AH164" s="6">
        <f t="shared" si="22"/>
        <v>5.2345575801333996E-3</v>
      </c>
      <c r="AK164" s="6" t="e">
        <f t="shared" si="23"/>
        <v>#DIV/0!</v>
      </c>
      <c r="AL164" s="4">
        <v>39568</v>
      </c>
      <c r="AM164">
        <v>145.28909999999999</v>
      </c>
      <c r="AN164" s="6">
        <f t="shared" si="24"/>
        <v>2.150812064965198E-2</v>
      </c>
      <c r="AO164" s="4">
        <v>39598</v>
      </c>
      <c r="AP164">
        <v>15915.9</v>
      </c>
      <c r="AQ164" s="6">
        <f t="shared" si="25"/>
        <v>-0.41216380921426837</v>
      </c>
      <c r="AR164" s="4">
        <v>39598</v>
      </c>
      <c r="AS164">
        <v>83.129000000000005</v>
      </c>
      <c r="AT164" s="6">
        <f t="shared" si="26"/>
        <v>-1.0934871425137464E-3</v>
      </c>
      <c r="AU164" s="4"/>
      <c r="AW164" s="6"/>
    </row>
    <row r="165" spans="19:49" x14ac:dyDescent="0.35">
      <c r="S165" s="3"/>
      <c r="T165" s="4">
        <v>39568</v>
      </c>
      <c r="U165">
        <v>3875.2190000000001</v>
      </c>
      <c r="V165" s="6">
        <f t="shared" si="18"/>
        <v>6.367264997897476E-2</v>
      </c>
      <c r="W165" s="4">
        <v>39568</v>
      </c>
      <c r="X165">
        <v>14230.25</v>
      </c>
      <c r="Y165" s="6">
        <f t="shared" si="19"/>
        <v>0.17767911083892651</v>
      </c>
      <c r="Z165" s="4">
        <v>39568</v>
      </c>
      <c r="AA165">
        <v>512.66999999999996</v>
      </c>
      <c r="AB165" s="6">
        <f t="shared" si="20"/>
        <v>0.16418012126166623</v>
      </c>
      <c r="AC165" s="4">
        <v>39568</v>
      </c>
      <c r="AD165">
        <v>93.394000000000005</v>
      </c>
      <c r="AE165" s="6">
        <f t="shared" si="21"/>
        <v>6.0431096700527516E-3</v>
      </c>
      <c r="AF165" s="4">
        <v>39568</v>
      </c>
      <c r="AG165">
        <v>105.262</v>
      </c>
      <c r="AH165" s="6">
        <f t="shared" si="22"/>
        <v>3.8049645728235977E-3</v>
      </c>
      <c r="AK165" s="6" t="e">
        <f t="shared" si="23"/>
        <v>#DIV/0!</v>
      </c>
      <c r="AL165" s="4">
        <v>39538</v>
      </c>
      <c r="AM165">
        <v>142.22999999999999</v>
      </c>
      <c r="AN165" s="6">
        <f t="shared" si="24"/>
        <v>-2.0713530306034924E-2</v>
      </c>
      <c r="AO165" s="4">
        <v>39568</v>
      </c>
      <c r="AP165">
        <v>27075.4</v>
      </c>
      <c r="AQ165" s="6">
        <f t="shared" si="25"/>
        <v>0.77218222280403204</v>
      </c>
      <c r="AR165" s="4">
        <v>39568</v>
      </c>
      <c r="AS165">
        <v>83.22</v>
      </c>
      <c r="AT165" s="6">
        <f t="shared" si="26"/>
        <v>5.3395829809852018E-3</v>
      </c>
      <c r="AU165" s="4"/>
      <c r="AW165" s="6"/>
    </row>
    <row r="166" spans="19:49" x14ac:dyDescent="0.35">
      <c r="S166" s="3"/>
      <c r="T166" s="4">
        <v>39538</v>
      </c>
      <c r="U166">
        <v>3643.2440000000001</v>
      </c>
      <c r="V166" s="6">
        <f t="shared" si="18"/>
        <v>-0.2015301191246919</v>
      </c>
      <c r="W166" s="4">
        <v>39538</v>
      </c>
      <c r="X166">
        <v>12083.3</v>
      </c>
      <c r="Y166" s="6">
        <f t="shared" si="19"/>
        <v>-0.13268704582583254</v>
      </c>
      <c r="Z166" s="4">
        <v>39538</v>
      </c>
      <c r="AA166">
        <v>440.37</v>
      </c>
      <c r="AB166" s="6">
        <f t="shared" si="20"/>
        <v>-8.39175386407605E-2</v>
      </c>
      <c r="AC166" s="4">
        <v>39538</v>
      </c>
      <c r="AD166">
        <v>92.832999999999998</v>
      </c>
      <c r="AE166" s="6">
        <f t="shared" si="21"/>
        <v>9.6799103792567197E-3</v>
      </c>
      <c r="AF166" s="4">
        <v>39538</v>
      </c>
      <c r="AG166">
        <v>104.863</v>
      </c>
      <c r="AH166" s="6">
        <f t="shared" si="22"/>
        <v>3.5793241393830473E-3</v>
      </c>
      <c r="AK166" s="6" t="e">
        <f t="shared" si="23"/>
        <v>#DIV/0!</v>
      </c>
      <c r="AL166" s="4">
        <v>39507</v>
      </c>
      <c r="AM166">
        <v>145.23840000000001</v>
      </c>
      <c r="AN166" s="6">
        <f t="shared" si="24"/>
        <v>2.3460071651450465E-2</v>
      </c>
      <c r="AO166" s="4">
        <v>39538</v>
      </c>
      <c r="AP166">
        <v>15278</v>
      </c>
      <c r="AQ166" s="6">
        <f t="shared" si="25"/>
        <v>-0.35546743165710426</v>
      </c>
      <c r="AR166" s="4">
        <v>39538</v>
      </c>
      <c r="AS166">
        <v>82.778000000000006</v>
      </c>
      <c r="AT166" s="6">
        <f t="shared" si="26"/>
        <v>3.1872992789190478E-3</v>
      </c>
      <c r="AU166" s="4"/>
      <c r="AW166" s="6"/>
    </row>
    <row r="167" spans="19:49" x14ac:dyDescent="0.35">
      <c r="S167" s="3"/>
      <c r="T167" s="4">
        <v>39507</v>
      </c>
      <c r="U167">
        <v>4562.7820000000002</v>
      </c>
      <c r="V167" s="6">
        <f t="shared" si="18"/>
        <v>-8.116960401693768E-3</v>
      </c>
      <c r="W167" s="4">
        <v>39507</v>
      </c>
      <c r="X167">
        <v>13931.88</v>
      </c>
      <c r="Y167" s="6">
        <f t="shared" si="19"/>
        <v>0.11588321090710742</v>
      </c>
      <c r="Z167" s="4">
        <v>39507</v>
      </c>
      <c r="AA167">
        <v>480.71</v>
      </c>
      <c r="AB167" s="6">
        <f t="shared" si="20"/>
        <v>1.5441487114490922E-2</v>
      </c>
      <c r="AC167" s="4">
        <v>39507</v>
      </c>
      <c r="AD167">
        <v>91.942999999999998</v>
      </c>
      <c r="AE167" s="6">
        <f t="shared" si="21"/>
        <v>2.0217263456907966E-2</v>
      </c>
      <c r="AF167" s="4">
        <v>39507</v>
      </c>
      <c r="AG167">
        <v>104.489</v>
      </c>
      <c r="AH167" s="6">
        <f t="shared" si="22"/>
        <v>4.363915989811196E-3</v>
      </c>
      <c r="AK167" s="6" t="e">
        <f t="shared" si="23"/>
        <v>#DIV/0!</v>
      </c>
      <c r="AL167" s="4">
        <v>39478</v>
      </c>
      <c r="AM167">
        <v>141.9092</v>
      </c>
      <c r="AN167" s="6">
        <f t="shared" si="24"/>
        <v>-4.7233093176442469E-2</v>
      </c>
      <c r="AO167" s="4">
        <v>39507</v>
      </c>
      <c r="AP167">
        <v>23704</v>
      </c>
      <c r="AQ167" s="6">
        <f t="shared" si="25"/>
        <v>0.16145976245541144</v>
      </c>
      <c r="AR167" s="4">
        <v>39507</v>
      </c>
      <c r="AS167">
        <v>82.515000000000001</v>
      </c>
      <c r="AT167" s="6">
        <f t="shared" si="26"/>
        <v>1.5156920881365098E-2</v>
      </c>
      <c r="AU167" s="4"/>
      <c r="AW167" s="6"/>
    </row>
    <row r="168" spans="19:49" x14ac:dyDescent="0.35">
      <c r="S168" s="3"/>
      <c r="T168" s="4">
        <v>39478</v>
      </c>
      <c r="U168">
        <v>4600.1210000000001</v>
      </c>
      <c r="V168" s="6">
        <f t="shared" si="18"/>
        <v>-0.16686963120462045</v>
      </c>
      <c r="W168" s="4">
        <v>39478</v>
      </c>
      <c r="X168">
        <v>12485.07</v>
      </c>
      <c r="Y168" s="6">
        <f t="shared" si="19"/>
        <v>-0.2257186481377661</v>
      </c>
      <c r="Z168" s="4">
        <v>39478</v>
      </c>
      <c r="AA168">
        <v>473.4</v>
      </c>
      <c r="AB168" s="6">
        <f t="shared" si="20"/>
        <v>-0.17436952806166944</v>
      </c>
      <c r="AC168" s="4">
        <v>39478</v>
      </c>
      <c r="AD168">
        <v>90.120999999999995</v>
      </c>
      <c r="AE168" s="6">
        <f t="shared" si="21"/>
        <v>2.5140441626341744E-3</v>
      </c>
      <c r="AF168" s="4">
        <v>39478</v>
      </c>
      <c r="AG168">
        <v>104.035</v>
      </c>
      <c r="AH168" s="6">
        <f t="shared" si="22"/>
        <v>3.4723896792862256E-3</v>
      </c>
      <c r="AK168" s="6" t="e">
        <f t="shared" si="23"/>
        <v>#DIV/0!</v>
      </c>
      <c r="AL168" s="4">
        <v>39447</v>
      </c>
      <c r="AM168">
        <v>148.9443</v>
      </c>
      <c r="AN168" s="6">
        <f t="shared" si="24"/>
        <v>1.564100201934285E-3</v>
      </c>
      <c r="AO168" s="4">
        <v>39478</v>
      </c>
      <c r="AP168">
        <v>20408.8</v>
      </c>
      <c r="AQ168" s="6">
        <f t="shared" si="25"/>
        <v>-0.3959087505142922</v>
      </c>
      <c r="AR168" s="4">
        <v>39478</v>
      </c>
      <c r="AS168">
        <v>81.283000000000001</v>
      </c>
      <c r="AT168" s="6">
        <f t="shared" si="26"/>
        <v>4.1632693400539041E-3</v>
      </c>
      <c r="AU168" s="4"/>
      <c r="AW168" s="6"/>
    </row>
    <row r="169" spans="19:49" x14ac:dyDescent="0.35">
      <c r="S169" s="3"/>
      <c r="T169" s="4">
        <v>39447</v>
      </c>
      <c r="U169">
        <v>5521.49</v>
      </c>
      <c r="V169" s="6">
        <f t="shared" si="18"/>
        <v>8.0076844726275256E-2</v>
      </c>
      <c r="W169" s="4">
        <v>39447</v>
      </c>
      <c r="X169">
        <v>16124.72</v>
      </c>
      <c r="Y169" s="6">
        <f t="shared" si="19"/>
        <v>-6.1342411352802377E-2</v>
      </c>
      <c r="Z169" s="4">
        <v>39447</v>
      </c>
      <c r="AA169">
        <v>573.38</v>
      </c>
      <c r="AB169" s="6">
        <f t="shared" si="20"/>
        <v>-4.4079890633856908E-2</v>
      </c>
      <c r="AC169" s="4">
        <v>39447</v>
      </c>
      <c r="AD169">
        <v>89.894999999999996</v>
      </c>
      <c r="AE169" s="6">
        <f t="shared" si="21"/>
        <v>5.3232534472539292E-3</v>
      </c>
      <c r="AF169" s="4">
        <v>39447</v>
      </c>
      <c r="AG169">
        <v>103.675</v>
      </c>
      <c r="AH169" s="6">
        <f t="shared" si="22"/>
        <v>3.3291074314580724E-3</v>
      </c>
      <c r="AK169" s="6" t="e">
        <f t="shared" si="23"/>
        <v>#DIV/0!</v>
      </c>
      <c r="AL169" s="4">
        <v>39416</v>
      </c>
      <c r="AM169">
        <v>148.71170000000001</v>
      </c>
      <c r="AN169" s="6">
        <f t="shared" si="24"/>
        <v>-2.7034153190481549E-2</v>
      </c>
      <c r="AO169" s="4">
        <v>39447</v>
      </c>
      <c r="AP169">
        <v>33784.300000000003</v>
      </c>
      <c r="AQ169" s="6">
        <f t="shared" si="25"/>
        <v>0.56315441241110631</v>
      </c>
      <c r="AR169" s="4">
        <v>39447</v>
      </c>
      <c r="AS169">
        <v>80.945999999999998</v>
      </c>
      <c r="AT169" s="6">
        <f t="shared" si="26"/>
        <v>8.0573855216128625E-3</v>
      </c>
      <c r="AU169" s="4"/>
      <c r="AW169" s="6"/>
    </row>
    <row r="170" spans="19:49" x14ac:dyDescent="0.35">
      <c r="S170" s="3"/>
      <c r="T170" s="4">
        <v>39416</v>
      </c>
      <c r="U170">
        <v>5112.1270000000004</v>
      </c>
      <c r="V170" s="6">
        <f t="shared" si="18"/>
        <v>-0.18225960117270526</v>
      </c>
      <c r="W170" s="4">
        <v>39416</v>
      </c>
      <c r="X170">
        <v>17178.490000000002</v>
      </c>
      <c r="Y170" s="6">
        <f t="shared" si="19"/>
        <v>-0.14457206169781012</v>
      </c>
      <c r="Z170" s="4">
        <v>39416</v>
      </c>
      <c r="AA170">
        <v>599.82000000000005</v>
      </c>
      <c r="AB170" s="6">
        <f t="shared" si="20"/>
        <v>-0.1351203264458638</v>
      </c>
      <c r="AC170" s="4">
        <v>39416</v>
      </c>
      <c r="AD170">
        <v>89.418999999999997</v>
      </c>
      <c r="AE170" s="6">
        <f t="shared" si="21"/>
        <v>-2.5267885367954022E-2</v>
      </c>
      <c r="AF170" s="4">
        <v>39416</v>
      </c>
      <c r="AG170">
        <v>103.331</v>
      </c>
      <c r="AH170" s="6">
        <f t="shared" si="22"/>
        <v>2.668452103710659E-3</v>
      </c>
      <c r="AK170" s="6" t="e">
        <f t="shared" si="23"/>
        <v>#DIV/0!</v>
      </c>
      <c r="AL170" s="4">
        <v>39386</v>
      </c>
      <c r="AM170">
        <v>152.84370000000001</v>
      </c>
      <c r="AN170" s="6">
        <f t="shared" si="24"/>
        <v>4.1862300821254465E-2</v>
      </c>
      <c r="AO170" s="4">
        <v>39416</v>
      </c>
      <c r="AP170">
        <v>21612.9</v>
      </c>
      <c r="AQ170" s="6">
        <f t="shared" si="25"/>
        <v>0.26861580362278875</v>
      </c>
      <c r="AR170" s="4">
        <v>39416</v>
      </c>
      <c r="AS170">
        <v>80.299000000000007</v>
      </c>
      <c r="AT170" s="6">
        <f t="shared" si="26"/>
        <v>-3.2645664208931138E-3</v>
      </c>
      <c r="AU170" s="4"/>
      <c r="AW170" s="6"/>
    </row>
    <row r="171" spans="19:49" x14ac:dyDescent="0.35">
      <c r="S171" s="3"/>
      <c r="T171" s="4">
        <v>39386</v>
      </c>
      <c r="U171">
        <v>6251.5280000000002</v>
      </c>
      <c r="V171" s="6">
        <f t="shared" si="18"/>
        <v>7.2733640477714842E-2</v>
      </c>
      <c r="W171" s="4">
        <v>39386</v>
      </c>
      <c r="X171">
        <v>20081.75</v>
      </c>
      <c r="Y171" s="6">
        <f t="shared" si="19"/>
        <v>0.18003412869007657</v>
      </c>
      <c r="Z171" s="4">
        <v>39386</v>
      </c>
      <c r="AA171">
        <v>693.53</v>
      </c>
      <c r="AB171" s="6">
        <f t="shared" si="20"/>
        <v>0.23086343065045686</v>
      </c>
      <c r="AC171" s="4">
        <v>39386</v>
      </c>
      <c r="AD171">
        <v>91.736999999999995</v>
      </c>
      <c r="AE171" s="6">
        <f t="shared" si="21"/>
        <v>2.0184159604990967E-2</v>
      </c>
      <c r="AF171" s="4">
        <v>39386</v>
      </c>
      <c r="AG171">
        <v>103.056</v>
      </c>
      <c r="AH171" s="6">
        <f t="shared" si="22"/>
        <v>5.1988334324980859E-3</v>
      </c>
      <c r="AK171" s="6" t="e">
        <f t="shared" si="23"/>
        <v>#DIV/0!</v>
      </c>
      <c r="AL171" s="4">
        <v>39355</v>
      </c>
      <c r="AM171">
        <v>146.70240000000001</v>
      </c>
      <c r="AN171" s="6">
        <f t="shared" si="24"/>
        <v>4.1222362279835265E-2</v>
      </c>
      <c r="AO171" s="4">
        <v>39386</v>
      </c>
      <c r="AP171">
        <v>17036.599999999999</v>
      </c>
      <c r="AQ171" s="6">
        <f t="shared" si="25"/>
        <v>7.6475841796146797E-3</v>
      </c>
      <c r="AR171" s="4">
        <v>39386</v>
      </c>
      <c r="AS171">
        <v>80.561999999999998</v>
      </c>
      <c r="AT171" s="6">
        <f t="shared" si="26"/>
        <v>2.0647793422557941E-3</v>
      </c>
      <c r="AU171" s="4"/>
      <c r="AW171" s="6"/>
    </row>
    <row r="172" spans="19:49" x14ac:dyDescent="0.35">
      <c r="S172" s="3"/>
      <c r="T172" s="4">
        <v>39353</v>
      </c>
      <c r="U172">
        <v>5827.6610000000001</v>
      </c>
      <c r="V172" s="6">
        <f t="shared" si="18"/>
        <v>6.3419666087238424E-2</v>
      </c>
      <c r="W172" s="4">
        <v>39353</v>
      </c>
      <c r="X172">
        <v>17017.939999999999</v>
      </c>
      <c r="Y172" s="6">
        <f t="shared" si="19"/>
        <v>0.18684217133324582</v>
      </c>
      <c r="Z172" s="4">
        <v>39353</v>
      </c>
      <c r="AA172">
        <v>563.45000000000005</v>
      </c>
      <c r="AB172" s="6">
        <f t="shared" si="20"/>
        <v>0.20601455479452069</v>
      </c>
      <c r="AC172" s="4">
        <v>39353</v>
      </c>
      <c r="AD172">
        <v>89.921999999999997</v>
      </c>
      <c r="AE172" s="6">
        <f t="shared" si="21"/>
        <v>-1.9677957417118263E-2</v>
      </c>
      <c r="AF172" s="4">
        <v>39353</v>
      </c>
      <c r="AG172">
        <v>102.523</v>
      </c>
      <c r="AH172" s="6">
        <f t="shared" si="22"/>
        <v>2.1112924824302731E-3</v>
      </c>
      <c r="AK172" s="6" t="e">
        <f t="shared" si="23"/>
        <v>#DIV/0!</v>
      </c>
      <c r="AL172" s="4">
        <v>39325</v>
      </c>
      <c r="AM172">
        <v>140.89439999999999</v>
      </c>
      <c r="AN172" s="6">
        <f t="shared" si="24"/>
        <v>-2.5532209204210794E-2</v>
      </c>
      <c r="AO172" s="4">
        <v>39353</v>
      </c>
      <c r="AP172">
        <v>16907.3</v>
      </c>
      <c r="AQ172" s="6">
        <f t="shared" si="25"/>
        <v>-1.5385959293014631E-2</v>
      </c>
      <c r="AR172" s="4">
        <v>39353</v>
      </c>
      <c r="AS172">
        <v>80.396000000000001</v>
      </c>
      <c r="AT172" s="6">
        <f t="shared" si="26"/>
        <v>-3.5077281572652268E-3</v>
      </c>
      <c r="AU172" s="4"/>
      <c r="AW172" s="6"/>
    </row>
    <row r="173" spans="19:49" x14ac:dyDescent="0.35">
      <c r="S173" s="3"/>
      <c r="T173" s="4">
        <v>39325</v>
      </c>
      <c r="U173">
        <v>5480.1139999999996</v>
      </c>
      <c r="V173" s="6">
        <f t="shared" si="18"/>
        <v>0.16869581165621855</v>
      </c>
      <c r="W173" s="4">
        <v>39325</v>
      </c>
      <c r="X173">
        <v>14338.84</v>
      </c>
      <c r="Y173" s="6">
        <f t="shared" si="19"/>
        <v>7.2948437439202235E-2</v>
      </c>
      <c r="Z173" s="4">
        <v>39325</v>
      </c>
      <c r="AA173">
        <v>467.2</v>
      </c>
      <c r="AB173" s="6">
        <f t="shared" si="20"/>
        <v>7.841100570135949E-2</v>
      </c>
      <c r="AC173" s="4">
        <v>39325</v>
      </c>
      <c r="AD173">
        <v>91.727000000000004</v>
      </c>
      <c r="AE173" s="6">
        <f t="shared" si="21"/>
        <v>-1.4906298662943577E-2</v>
      </c>
      <c r="AF173" s="4">
        <v>39325</v>
      </c>
      <c r="AG173">
        <v>102.307</v>
      </c>
      <c r="AH173" s="6">
        <f t="shared" si="22"/>
        <v>2.1844755299557125E-3</v>
      </c>
      <c r="AK173" s="6" t="e">
        <f t="shared" si="23"/>
        <v>#DIV/0!</v>
      </c>
      <c r="AL173" s="4">
        <v>39294</v>
      </c>
      <c r="AM173">
        <v>144.58600000000001</v>
      </c>
      <c r="AN173" s="6">
        <f t="shared" si="24"/>
        <v>1.3032673116792516E-2</v>
      </c>
      <c r="AO173" s="4">
        <v>39325</v>
      </c>
      <c r="AP173">
        <v>17171.5</v>
      </c>
      <c r="AQ173" s="6">
        <f t="shared" si="25"/>
        <v>0.66584206441598759</v>
      </c>
      <c r="AR173" s="4">
        <v>39325</v>
      </c>
      <c r="AS173">
        <v>80.679000000000002</v>
      </c>
      <c r="AT173" s="6">
        <f t="shared" si="26"/>
        <v>2.8340231942425658E-3</v>
      </c>
      <c r="AU173" s="4"/>
      <c r="AW173" s="6"/>
    </row>
    <row r="174" spans="19:49" x14ac:dyDescent="0.35">
      <c r="S174" s="3"/>
      <c r="T174" s="4">
        <v>39294</v>
      </c>
      <c r="U174">
        <v>4689.085</v>
      </c>
      <c r="V174" s="6">
        <f t="shared" si="18"/>
        <v>0.16935721182812435</v>
      </c>
      <c r="W174" s="4">
        <v>39294</v>
      </c>
      <c r="X174">
        <v>13363.96</v>
      </c>
      <c r="Y174" s="6">
        <f t="shared" si="19"/>
        <v>0.11355940112256174</v>
      </c>
      <c r="Z174" s="4">
        <v>39294</v>
      </c>
      <c r="AA174">
        <v>433.23</v>
      </c>
      <c r="AB174" s="6">
        <f t="shared" si="20"/>
        <v>3.8149097793007632E-2</v>
      </c>
      <c r="AC174" s="4">
        <v>39294</v>
      </c>
      <c r="AD174">
        <v>93.114999999999995</v>
      </c>
      <c r="AE174" s="6">
        <f t="shared" si="21"/>
        <v>-2.1448989028542718E-2</v>
      </c>
      <c r="AF174" s="4">
        <v>39294</v>
      </c>
      <c r="AG174">
        <v>102.084</v>
      </c>
      <c r="AH174" s="6">
        <f t="shared" si="22"/>
        <v>2.5632715594709437E-3</v>
      </c>
      <c r="AK174" s="6" t="e">
        <f t="shared" si="23"/>
        <v>#DIV/0!</v>
      </c>
      <c r="AL174" s="4">
        <v>39263</v>
      </c>
      <c r="AM174">
        <v>142.7259</v>
      </c>
      <c r="AN174" s="6">
        <f t="shared" si="24"/>
        <v>1.2486725494215952E-2</v>
      </c>
      <c r="AO174" s="4">
        <v>39294</v>
      </c>
      <c r="AP174">
        <v>10308</v>
      </c>
      <c r="AQ174" s="6">
        <f t="shared" si="25"/>
        <v>-0.11925288583952089</v>
      </c>
      <c r="AR174" s="4">
        <v>39294</v>
      </c>
      <c r="AS174">
        <v>80.450999999999993</v>
      </c>
      <c r="AT174" s="6">
        <f t="shared" si="26"/>
        <v>3.5801606706251177E-3</v>
      </c>
      <c r="AU174" s="4"/>
      <c r="AW174" s="6"/>
    </row>
    <row r="175" spans="19:49" x14ac:dyDescent="0.35">
      <c r="S175" s="3"/>
      <c r="T175" s="4">
        <v>39262</v>
      </c>
      <c r="U175">
        <v>4009.9679999999998</v>
      </c>
      <c r="V175" s="6">
        <f t="shared" si="18"/>
        <v>-6.9606948722636688E-2</v>
      </c>
      <c r="W175" s="4">
        <v>39262</v>
      </c>
      <c r="X175">
        <v>12001.12</v>
      </c>
      <c r="Y175" s="6">
        <f t="shared" si="19"/>
        <v>0.1174934725848565</v>
      </c>
      <c r="Z175" s="4">
        <v>39262</v>
      </c>
      <c r="AA175">
        <v>417.31</v>
      </c>
      <c r="AB175" s="6">
        <f t="shared" si="20"/>
        <v>0.12801729963508587</v>
      </c>
      <c r="AC175" s="4">
        <v>39262</v>
      </c>
      <c r="AD175">
        <v>95.156000000000006</v>
      </c>
      <c r="AE175" s="6">
        <f t="shared" si="21"/>
        <v>-1.9212533498247683E-2</v>
      </c>
      <c r="AF175" s="4">
        <v>39262</v>
      </c>
      <c r="AG175">
        <v>101.82299999999999</v>
      </c>
      <c r="AH175" s="6">
        <f t="shared" si="22"/>
        <v>2.0765263945203179E-3</v>
      </c>
      <c r="AK175" s="6" t="e">
        <f t="shared" si="23"/>
        <v>#DIV/0!</v>
      </c>
      <c r="AL175" s="4">
        <v>39233</v>
      </c>
      <c r="AM175">
        <v>140.9657</v>
      </c>
      <c r="AN175" s="6">
        <f t="shared" si="24"/>
        <v>2.5038102883602916E-2</v>
      </c>
      <c r="AO175" s="4">
        <v>39262</v>
      </c>
      <c r="AP175">
        <v>11703.7</v>
      </c>
      <c r="AQ175" s="6">
        <f t="shared" si="25"/>
        <v>0.37115349018119287</v>
      </c>
      <c r="AR175" s="4">
        <v>39262</v>
      </c>
      <c r="AS175">
        <v>80.164000000000001</v>
      </c>
      <c r="AT175" s="6">
        <f t="shared" si="26"/>
        <v>-6.5803333539871337E-3</v>
      </c>
      <c r="AU175" s="4"/>
      <c r="AW175" s="6"/>
    </row>
    <row r="176" spans="19:49" x14ac:dyDescent="0.35">
      <c r="S176" s="3"/>
      <c r="T176" s="4">
        <v>39233</v>
      </c>
      <c r="U176">
        <v>4309.9719999999998</v>
      </c>
      <c r="V176" s="6">
        <f t="shared" si="18"/>
        <v>6.8123950765857283E-2</v>
      </c>
      <c r="W176" s="4">
        <v>39233</v>
      </c>
      <c r="X176">
        <v>10739.32</v>
      </c>
      <c r="Y176" s="6">
        <f t="shared" si="19"/>
        <v>7.0185281330063395E-2</v>
      </c>
      <c r="Z176" s="4">
        <v>39233</v>
      </c>
      <c r="AA176">
        <v>369.95</v>
      </c>
      <c r="AB176" s="6">
        <f t="shared" si="20"/>
        <v>8.1156116663744171E-2</v>
      </c>
      <c r="AC176" s="4">
        <v>39233</v>
      </c>
      <c r="AD176">
        <v>97.02</v>
      </c>
      <c r="AE176" s="6">
        <f t="shared" si="21"/>
        <v>-3.0623969625818034E-2</v>
      </c>
      <c r="AF176" s="4">
        <v>39233</v>
      </c>
      <c r="AG176">
        <v>101.61199999999999</v>
      </c>
      <c r="AH176" s="6">
        <f t="shared" si="22"/>
        <v>7.3160576560858063E-3</v>
      </c>
      <c r="AK176" s="6" t="e">
        <f t="shared" si="23"/>
        <v>#DIV/0!</v>
      </c>
      <c r="AL176" s="4">
        <v>39202</v>
      </c>
      <c r="AM176">
        <v>137.5224</v>
      </c>
      <c r="AN176" s="6">
        <f t="shared" si="24"/>
        <v>2.8919526160600447E-2</v>
      </c>
      <c r="AO176" s="4">
        <v>39233</v>
      </c>
      <c r="AP176">
        <v>8535.66</v>
      </c>
      <c r="AQ176" s="6">
        <f t="shared" si="25"/>
        <v>-0.61746827047181985</v>
      </c>
      <c r="AR176" s="4">
        <v>39233</v>
      </c>
      <c r="AS176">
        <v>80.694999999999993</v>
      </c>
      <c r="AT176" s="6">
        <f t="shared" si="26"/>
        <v>-2.2133194846304383E-3</v>
      </c>
      <c r="AU176" s="4"/>
      <c r="AW176" s="6"/>
    </row>
    <row r="177" spans="19:49" x14ac:dyDescent="0.35">
      <c r="S177" s="3"/>
      <c r="T177" s="4">
        <v>39202</v>
      </c>
      <c r="U177">
        <v>4035.0859999999998</v>
      </c>
      <c r="V177" s="6">
        <f t="shared" si="18"/>
        <v>0.20581744462397664</v>
      </c>
      <c r="W177" s="4">
        <v>39202</v>
      </c>
      <c r="X177">
        <v>10035.01</v>
      </c>
      <c r="Y177" s="6">
        <f t="shared" si="19"/>
        <v>4.3551461542541303E-2</v>
      </c>
      <c r="Z177" s="4">
        <v>39202</v>
      </c>
      <c r="AA177">
        <v>342.18</v>
      </c>
      <c r="AB177" s="6">
        <f t="shared" si="20"/>
        <v>1.6547339651228402E-2</v>
      </c>
      <c r="AC177" s="4">
        <v>39202</v>
      </c>
      <c r="AD177">
        <v>100.08499999999999</v>
      </c>
      <c r="AE177" s="6">
        <f t="shared" si="21"/>
        <v>-5.4455297963888769E-3</v>
      </c>
      <c r="AF177" s="4">
        <v>39202</v>
      </c>
      <c r="AG177">
        <v>100.874</v>
      </c>
      <c r="AH177" s="6">
        <f t="shared" si="22"/>
        <v>6.6463638437800016E-4</v>
      </c>
      <c r="AK177" s="6" t="e">
        <f t="shared" si="23"/>
        <v>#DIV/0!</v>
      </c>
      <c r="AL177" s="4">
        <v>39172</v>
      </c>
      <c r="AM177">
        <v>133.65710000000001</v>
      </c>
      <c r="AN177" s="6">
        <f t="shared" si="24"/>
        <v>2.1109447339068318E-2</v>
      </c>
      <c r="AO177" s="4">
        <v>39202</v>
      </c>
      <c r="AP177">
        <v>22313.599999999999</v>
      </c>
      <c r="AQ177" s="6">
        <f t="shared" si="25"/>
        <v>0.53768123931859513</v>
      </c>
      <c r="AR177" s="4">
        <v>39202</v>
      </c>
      <c r="AS177">
        <v>80.873999999999995</v>
      </c>
      <c r="AT177" s="6">
        <f t="shared" si="26"/>
        <v>-5.0685234849790388E-3</v>
      </c>
      <c r="AU177" s="4"/>
      <c r="AW177" s="6"/>
    </row>
    <row r="178" spans="19:49" x14ac:dyDescent="0.35">
      <c r="S178" s="3"/>
      <c r="T178" s="4">
        <v>39171</v>
      </c>
      <c r="U178">
        <v>3346.3490000000002</v>
      </c>
      <c r="V178" s="6">
        <f t="shared" si="18"/>
        <v>0.1059565046826391</v>
      </c>
      <c r="W178" s="4">
        <v>39171</v>
      </c>
      <c r="X178">
        <v>9616.2099999999991</v>
      </c>
      <c r="Y178" s="6">
        <f t="shared" si="19"/>
        <v>3.5819885885646413E-2</v>
      </c>
      <c r="Z178" s="4">
        <v>39171</v>
      </c>
      <c r="AA178">
        <v>336.61</v>
      </c>
      <c r="AB178" s="6">
        <f t="shared" si="20"/>
        <v>2.4282627879378078E-2</v>
      </c>
      <c r="AC178" s="4">
        <v>39171</v>
      </c>
      <c r="AD178">
        <v>100.633</v>
      </c>
      <c r="AE178" s="6">
        <f t="shared" si="21"/>
        <v>-2.2704289028573619E-3</v>
      </c>
      <c r="AF178" s="4">
        <v>39171</v>
      </c>
      <c r="AG178">
        <v>100.807</v>
      </c>
      <c r="AH178" s="6">
        <f t="shared" si="22"/>
        <v>2.4064038184259378E-3</v>
      </c>
      <c r="AK178" s="6" t="e">
        <f t="shared" si="23"/>
        <v>#DIV/0!</v>
      </c>
      <c r="AL178" s="4">
        <v>39141</v>
      </c>
      <c r="AM178">
        <v>130.89400000000001</v>
      </c>
      <c r="AN178" s="6">
        <f t="shared" si="24"/>
        <v>9.864568562069102E-3</v>
      </c>
      <c r="AO178" s="4">
        <v>39171</v>
      </c>
      <c r="AP178">
        <v>14511.2</v>
      </c>
      <c r="AQ178" s="6" t="e">
        <f t="shared" si="25"/>
        <v>#DIV/0!</v>
      </c>
      <c r="AR178" s="4">
        <v>39171</v>
      </c>
      <c r="AS178">
        <v>81.286000000000001</v>
      </c>
      <c r="AT178" s="6">
        <f t="shared" si="26"/>
        <v>-8.6041594965329145E-4</v>
      </c>
      <c r="AU178" s="4"/>
      <c r="AW178" s="6"/>
    </row>
    <row r="179" spans="19:49" x14ac:dyDescent="0.35">
      <c r="S179" s="3"/>
      <c r="T179" s="4">
        <v>39141</v>
      </c>
      <c r="U179">
        <v>3025.7510000000002</v>
      </c>
      <c r="V179" s="6">
        <f t="shared" si="18"/>
        <v>3.3446671163747964E-2</v>
      </c>
      <c r="W179" s="4">
        <v>39141</v>
      </c>
      <c r="X179">
        <v>9283.67</v>
      </c>
      <c r="Y179" s="6">
        <f t="shared" si="19"/>
        <v>-3.319274348079642E-2</v>
      </c>
      <c r="Z179" s="4">
        <v>39141</v>
      </c>
      <c r="AA179">
        <v>328.63</v>
      </c>
      <c r="AB179" s="6">
        <f t="shared" si="20"/>
        <v>-4.3902013266612451E-2</v>
      </c>
      <c r="AC179" s="4">
        <v>39141</v>
      </c>
      <c r="AD179">
        <v>100.86199999999999</v>
      </c>
      <c r="AE179" s="6">
        <f t="shared" si="21"/>
        <v>-4.8444545302063057E-3</v>
      </c>
      <c r="AF179" s="4">
        <v>39141</v>
      </c>
      <c r="AG179">
        <v>100.565</v>
      </c>
      <c r="AH179" s="6">
        <f t="shared" si="22"/>
        <v>2.6920584276384266E-3</v>
      </c>
      <c r="AK179" s="6" t="e">
        <f t="shared" si="23"/>
        <v>#DIV/0!</v>
      </c>
      <c r="AL179" s="4">
        <v>39113</v>
      </c>
      <c r="AM179">
        <v>129.61539999999999</v>
      </c>
      <c r="AN179" s="6">
        <f t="shared" si="24"/>
        <v>5.1975567915672248E-3</v>
      </c>
      <c r="AQ179" s="6" t="e">
        <f t="shared" si="25"/>
        <v>#DIV/0!</v>
      </c>
      <c r="AR179" s="4">
        <v>39141</v>
      </c>
      <c r="AS179">
        <v>81.355999999999995</v>
      </c>
      <c r="AT179" s="6">
        <f t="shared" si="26"/>
        <v>-1.2399179935425942E-3</v>
      </c>
      <c r="AU179" s="4"/>
      <c r="AW179" s="6"/>
    </row>
    <row r="180" spans="19:49" x14ac:dyDescent="0.35">
      <c r="S180" s="3"/>
      <c r="T180" s="4">
        <v>39113</v>
      </c>
      <c r="U180">
        <v>2927.8249999999998</v>
      </c>
      <c r="V180" s="6">
        <f t="shared" si="18"/>
        <v>4.0031160172950948E-2</v>
      </c>
      <c r="W180" s="4">
        <v>39113</v>
      </c>
      <c r="X180">
        <v>9602.4</v>
      </c>
      <c r="Y180" s="6">
        <f t="shared" si="19"/>
        <v>-7.136695434201526E-2</v>
      </c>
      <c r="Z180" s="4">
        <v>39113</v>
      </c>
      <c r="AA180">
        <v>343.72</v>
      </c>
      <c r="AB180" s="6">
        <f t="shared" si="20"/>
        <v>-3.7872638208537361E-2</v>
      </c>
      <c r="AC180" s="4">
        <v>39113</v>
      </c>
      <c r="AD180">
        <v>101.35299999999999</v>
      </c>
      <c r="AE180" s="6">
        <f t="shared" si="21"/>
        <v>1.3529999999999945E-2</v>
      </c>
      <c r="AF180" s="4">
        <v>39113</v>
      </c>
      <c r="AG180">
        <v>100.295</v>
      </c>
      <c r="AH180" s="6">
        <f t="shared" si="22"/>
        <v>2.9500000000000168E-3</v>
      </c>
      <c r="AK180" s="6" t="e">
        <f t="shared" si="23"/>
        <v>#DIV/0!</v>
      </c>
      <c r="AL180" s="4">
        <v>39082</v>
      </c>
      <c r="AM180">
        <v>128.9452</v>
      </c>
      <c r="AN180" s="6">
        <f t="shared" si="24"/>
        <v>1.9807704323054152E-2</v>
      </c>
      <c r="AQ180" s="6" t="e">
        <f t="shared" si="25"/>
        <v>#DIV/0!</v>
      </c>
      <c r="AR180" s="4">
        <v>39113</v>
      </c>
      <c r="AS180">
        <v>81.456999999999994</v>
      </c>
      <c r="AT180" s="6">
        <f t="shared" si="26"/>
        <v>5.803400545766591E-3</v>
      </c>
      <c r="AU180" s="4"/>
      <c r="AW180" s="6"/>
    </row>
    <row r="181" spans="19:49" x14ac:dyDescent="0.35">
      <c r="S181" s="3"/>
      <c r="T181" s="4">
        <v>39080</v>
      </c>
      <c r="U181">
        <v>2815.1320000000001</v>
      </c>
      <c r="V181" s="6">
        <f t="shared" si="18"/>
        <v>0.27607305232334123</v>
      </c>
      <c r="W181" s="4">
        <v>39080</v>
      </c>
      <c r="X181">
        <v>10340.36</v>
      </c>
      <c r="Y181" s="6">
        <f t="shared" si="19"/>
        <v>0.20987995226171813</v>
      </c>
      <c r="Z181" s="4">
        <v>39080</v>
      </c>
      <c r="AA181">
        <v>357.25</v>
      </c>
      <c r="AB181" s="6">
        <f t="shared" si="20"/>
        <v>0.12640307731113626</v>
      </c>
      <c r="AC181" s="4">
        <v>39080</v>
      </c>
      <c r="AD181">
        <v>100</v>
      </c>
      <c r="AE181" s="6" t="e">
        <f t="shared" si="21"/>
        <v>#DIV/0!</v>
      </c>
      <c r="AF181" s="4">
        <v>39080</v>
      </c>
      <c r="AG181">
        <v>100</v>
      </c>
      <c r="AH181" s="6" t="e">
        <f t="shared" si="22"/>
        <v>#DIV/0!</v>
      </c>
      <c r="AK181" s="6" t="e">
        <f t="shared" si="23"/>
        <v>#DIV/0!</v>
      </c>
      <c r="AL181" s="4">
        <v>39051</v>
      </c>
      <c r="AM181">
        <v>126.44070000000001</v>
      </c>
      <c r="AN181" s="6">
        <f t="shared" si="24"/>
        <v>3.2045134175735658E-2</v>
      </c>
      <c r="AQ181" s="6" t="e">
        <f t="shared" si="25"/>
        <v>#DIV/0!</v>
      </c>
      <c r="AR181" s="4">
        <v>39080</v>
      </c>
      <c r="AS181">
        <v>80.986999999999995</v>
      </c>
      <c r="AT181" s="6" t="e">
        <f t="shared" si="26"/>
        <v>#DIV/0!</v>
      </c>
      <c r="AU181" s="4"/>
      <c r="AW181" s="6"/>
    </row>
    <row r="182" spans="19:49" x14ac:dyDescent="0.35">
      <c r="S182" s="3"/>
      <c r="T182" s="4">
        <v>39051</v>
      </c>
      <c r="U182">
        <v>2206.09</v>
      </c>
      <c r="V182" s="6">
        <f t="shared" si="18"/>
        <v>0.14235692899759431</v>
      </c>
      <c r="W182" s="4">
        <v>39051</v>
      </c>
      <c r="X182">
        <v>8546.6</v>
      </c>
      <c r="Y182" s="6">
        <f t="shared" si="19"/>
        <v>0.14192949287513276</v>
      </c>
      <c r="Z182" s="4">
        <v>39051</v>
      </c>
      <c r="AA182">
        <v>317.16000000000003</v>
      </c>
      <c r="AB182" s="6">
        <f t="shared" si="20"/>
        <v>0.10701570680628281</v>
      </c>
      <c r="AE182" s="6" t="e">
        <f t="shared" si="21"/>
        <v>#DIV/0!</v>
      </c>
      <c r="AH182" s="6" t="e">
        <f t="shared" si="22"/>
        <v>#DIV/0!</v>
      </c>
      <c r="AK182" s="6" t="e">
        <f t="shared" si="23"/>
        <v>#DIV/0!</v>
      </c>
      <c r="AL182" s="4">
        <v>39021</v>
      </c>
      <c r="AM182">
        <v>122.5147</v>
      </c>
      <c r="AN182" s="6">
        <f t="shared" si="24"/>
        <v>2.428732786722148E-2</v>
      </c>
      <c r="AQ182" s="6" t="e">
        <f t="shared" si="25"/>
        <v>#DIV/0!</v>
      </c>
      <c r="AR182" s="4"/>
      <c r="AT182" s="6" t="e">
        <f t="shared" si="26"/>
        <v>#DIV/0!</v>
      </c>
      <c r="AU182" s="4"/>
      <c r="AW182" s="6"/>
    </row>
    <row r="183" spans="19:49" x14ac:dyDescent="0.35">
      <c r="S183" s="3"/>
      <c r="T183" s="4">
        <v>39021</v>
      </c>
      <c r="U183">
        <v>1931.174</v>
      </c>
      <c r="V183" s="6">
        <f t="shared" si="18"/>
        <v>4.9373149770256392E-2</v>
      </c>
      <c r="W183" s="4">
        <v>39021</v>
      </c>
      <c r="X183">
        <v>7484.35</v>
      </c>
      <c r="Y183" s="6">
        <f t="shared" si="19"/>
        <v>5.4542252280813039E-2</v>
      </c>
      <c r="Z183" s="4">
        <v>39021</v>
      </c>
      <c r="AA183">
        <v>286.5</v>
      </c>
      <c r="AB183" s="6">
        <f t="shared" si="20"/>
        <v>7.154879006620038E-2</v>
      </c>
      <c r="AE183" s="6" t="e">
        <f t="shared" si="21"/>
        <v>#DIV/0!</v>
      </c>
      <c r="AH183" s="6" t="e">
        <f t="shared" si="22"/>
        <v>#DIV/0!</v>
      </c>
      <c r="AK183" s="6" t="e">
        <f t="shared" si="23"/>
        <v>#DIV/0!</v>
      </c>
      <c r="AL183" s="4">
        <v>38990</v>
      </c>
      <c r="AM183">
        <v>119.6097</v>
      </c>
      <c r="AN183" s="6">
        <f t="shared" si="24"/>
        <v>-2.8528101680756301E-3</v>
      </c>
      <c r="AQ183" s="6" t="e">
        <f t="shared" si="25"/>
        <v>#DIV/0!</v>
      </c>
      <c r="AR183" s="4"/>
      <c r="AT183" s="6" t="e">
        <f t="shared" si="26"/>
        <v>#DIV/0!</v>
      </c>
      <c r="AU183" s="4"/>
      <c r="AW183" s="6"/>
    </row>
    <row r="184" spans="19:49" x14ac:dyDescent="0.35">
      <c r="S184" s="3"/>
      <c r="T184" s="4">
        <v>38989</v>
      </c>
      <c r="U184">
        <v>1840.3119999999999</v>
      </c>
      <c r="V184" s="6">
        <f t="shared" si="18"/>
        <v>5.5400872507969982E-2</v>
      </c>
      <c r="W184" s="4">
        <v>38989</v>
      </c>
      <c r="X184">
        <v>7097.25</v>
      </c>
      <c r="Y184" s="6">
        <f t="shared" si="19"/>
        <v>3.1253269322422055E-2</v>
      </c>
      <c r="Z184" s="4">
        <v>38989</v>
      </c>
      <c r="AA184">
        <v>267.37</v>
      </c>
      <c r="AB184" s="6">
        <f t="shared" si="20"/>
        <v>1.8940548780487912E-2</v>
      </c>
      <c r="AE184" s="6" t="e">
        <f t="shared" si="21"/>
        <v>#DIV/0!</v>
      </c>
      <c r="AH184" s="6" t="e">
        <f t="shared" si="22"/>
        <v>#DIV/0!</v>
      </c>
      <c r="AK184" s="6" t="e">
        <f t="shared" si="23"/>
        <v>#DIV/0!</v>
      </c>
      <c r="AL184" s="4">
        <v>38960</v>
      </c>
      <c r="AM184">
        <v>119.95189999999999</v>
      </c>
      <c r="AN184" s="6">
        <f t="shared" si="24"/>
        <v>1.3822247953582044E-2</v>
      </c>
      <c r="AQ184" s="6" t="e">
        <f t="shared" si="25"/>
        <v>#DIV/0!</v>
      </c>
      <c r="AR184" s="4"/>
      <c r="AT184" s="6" t="e">
        <f t="shared" si="26"/>
        <v>#DIV/0!</v>
      </c>
      <c r="AU184" s="4"/>
      <c r="AW184" s="6"/>
    </row>
    <row r="185" spans="19:49" x14ac:dyDescent="0.35">
      <c r="S185" s="3"/>
      <c r="T185" s="4">
        <v>38960</v>
      </c>
      <c r="U185">
        <v>1743.7090000000001</v>
      </c>
      <c r="V185" s="6">
        <f t="shared" si="18"/>
        <v>2.8648269824546147E-2</v>
      </c>
      <c r="W185" s="4">
        <v>38960</v>
      </c>
      <c r="X185">
        <v>6882.16</v>
      </c>
      <c r="Y185" s="6">
        <f t="shared" si="19"/>
        <v>7.7121424879456699E-3</v>
      </c>
      <c r="Z185" s="4">
        <v>38960</v>
      </c>
      <c r="AA185">
        <v>262.39999999999998</v>
      </c>
      <c r="AB185" s="6">
        <f t="shared" si="20"/>
        <v>1.4302280633938883E-2</v>
      </c>
      <c r="AE185" s="6" t="e">
        <f t="shared" si="21"/>
        <v>#DIV/0!</v>
      </c>
      <c r="AH185" s="6" t="e">
        <f t="shared" si="22"/>
        <v>#DIV/0!</v>
      </c>
      <c r="AK185" s="6" t="e">
        <f t="shared" si="23"/>
        <v>#DIV/0!</v>
      </c>
      <c r="AL185" s="4">
        <v>38929</v>
      </c>
      <c r="AM185">
        <v>118.3165</v>
      </c>
      <c r="AN185" s="6">
        <f t="shared" si="24"/>
        <v>-1.1818684495996468E-3</v>
      </c>
      <c r="AQ185" s="6" t="e">
        <f t="shared" si="25"/>
        <v>#DIV/0!</v>
      </c>
      <c r="AR185" s="4"/>
      <c r="AT185" s="6" t="e">
        <f t="shared" si="26"/>
        <v>#DIV/0!</v>
      </c>
      <c r="AU185" s="4"/>
      <c r="AW185" s="6"/>
    </row>
    <row r="186" spans="19:49" x14ac:dyDescent="0.35">
      <c r="S186" s="3"/>
      <c r="T186" s="4">
        <v>38929</v>
      </c>
      <c r="U186">
        <v>1695.146</v>
      </c>
      <c r="V186" s="6">
        <f t="shared" si="18"/>
        <v>-3.5787133787090523E-2</v>
      </c>
      <c r="W186" s="4">
        <v>38929</v>
      </c>
      <c r="X186">
        <v>6829.49</v>
      </c>
      <c r="Y186" s="6">
        <f t="shared" si="19"/>
        <v>6.6164549125960872E-3</v>
      </c>
      <c r="Z186" s="4">
        <v>38929</v>
      </c>
      <c r="AA186">
        <v>258.7</v>
      </c>
      <c r="AB186" s="6">
        <f t="shared" si="20"/>
        <v>3.824697997351207E-2</v>
      </c>
      <c r="AE186" s="6" t="e">
        <f t="shared" si="21"/>
        <v>#DIV/0!</v>
      </c>
      <c r="AH186" s="6" t="e">
        <f t="shared" si="22"/>
        <v>#DIV/0!</v>
      </c>
      <c r="AK186" s="6" t="e">
        <f t="shared" si="23"/>
        <v>#DIV/0!</v>
      </c>
      <c r="AL186" s="4">
        <v>38898</v>
      </c>
      <c r="AM186">
        <v>118.45650000000001</v>
      </c>
      <c r="AN186" s="6">
        <f t="shared" si="24"/>
        <v>-9.7084213219102607E-3</v>
      </c>
      <c r="AQ186" s="6" t="e">
        <f t="shared" si="25"/>
        <v>#DIV/0!</v>
      </c>
      <c r="AR186" s="4"/>
      <c r="AT186" s="6" t="e">
        <f t="shared" si="26"/>
        <v>#DIV/0!</v>
      </c>
      <c r="AU186" s="4"/>
      <c r="AW186" s="6"/>
    </row>
    <row r="187" spans="19:49" x14ac:dyDescent="0.35">
      <c r="S187" s="3"/>
      <c r="T187" s="4">
        <v>38898</v>
      </c>
      <c r="U187">
        <v>1758.0619999999999</v>
      </c>
      <c r="V187" s="6">
        <f t="shared" si="18"/>
        <v>1.9559424357795823E-2</v>
      </c>
      <c r="W187" s="4">
        <v>38898</v>
      </c>
      <c r="X187">
        <v>6784.6</v>
      </c>
      <c r="Y187" s="6">
        <f t="shared" si="19"/>
        <v>1.7807047810498317E-2</v>
      </c>
      <c r="Z187" s="4">
        <v>38898</v>
      </c>
      <c r="AA187">
        <v>249.17</v>
      </c>
      <c r="AB187" s="6">
        <f t="shared" si="20"/>
        <v>2.7123953996454859E-2</v>
      </c>
      <c r="AE187" s="6" t="e">
        <f t="shared" si="21"/>
        <v>#DIV/0!</v>
      </c>
      <c r="AH187" s="6" t="e">
        <f t="shared" si="22"/>
        <v>#DIV/0!</v>
      </c>
      <c r="AK187" s="6" t="e">
        <f t="shared" si="23"/>
        <v>#DIV/0!</v>
      </c>
      <c r="AL187" s="4">
        <v>38868</v>
      </c>
      <c r="AM187">
        <v>119.6178</v>
      </c>
      <c r="AN187" s="6">
        <f t="shared" si="24"/>
        <v>-3.0984441351688933E-2</v>
      </c>
      <c r="AQ187" s="6" t="e">
        <f t="shared" si="25"/>
        <v>#DIV/0!</v>
      </c>
      <c r="AR187" s="4"/>
      <c r="AT187" s="6" t="e">
        <f t="shared" si="26"/>
        <v>#DIV/0!</v>
      </c>
      <c r="AU187" s="4"/>
      <c r="AW187" s="6"/>
    </row>
    <row r="188" spans="19:49" x14ac:dyDescent="0.35">
      <c r="S188" s="3"/>
      <c r="T188" s="4">
        <v>38868</v>
      </c>
      <c r="U188">
        <v>1724.335</v>
      </c>
      <c r="V188" s="6">
        <f t="shared" si="18"/>
        <v>0.1406519769003314</v>
      </c>
      <c r="W188" s="4">
        <v>38868</v>
      </c>
      <c r="X188">
        <v>6665.9</v>
      </c>
      <c r="Y188" s="6">
        <f t="shared" si="19"/>
        <v>-2.4761709691813641E-2</v>
      </c>
      <c r="Z188" s="4">
        <v>38868</v>
      </c>
      <c r="AA188">
        <v>242.59</v>
      </c>
      <c r="AB188" s="6">
        <f t="shared" si="20"/>
        <v>-5.7060675554864458E-2</v>
      </c>
      <c r="AE188" s="6" t="e">
        <f t="shared" si="21"/>
        <v>#DIV/0!</v>
      </c>
      <c r="AH188" s="6" t="e">
        <f t="shared" si="22"/>
        <v>#DIV/0!</v>
      </c>
      <c r="AK188" s="6" t="e">
        <f t="shared" si="23"/>
        <v>#DIV/0!</v>
      </c>
      <c r="AL188" s="4">
        <v>38837</v>
      </c>
      <c r="AM188">
        <v>123.4426</v>
      </c>
      <c r="AN188" s="6">
        <f t="shared" si="24"/>
        <v>3.3146359876199072E-2</v>
      </c>
      <c r="AQ188" s="6" t="e">
        <f t="shared" si="25"/>
        <v>#DIV/0!</v>
      </c>
      <c r="AR188" s="4"/>
      <c r="AT188" s="6" t="e">
        <f t="shared" si="26"/>
        <v>#DIV/0!</v>
      </c>
      <c r="AU188" s="4"/>
      <c r="AW188" s="6"/>
    </row>
    <row r="189" spans="19:49" x14ac:dyDescent="0.35">
      <c r="S189" s="3"/>
      <c r="T189" s="4">
        <v>38835</v>
      </c>
      <c r="U189">
        <v>1511.71</v>
      </c>
      <c r="V189" s="6">
        <f t="shared" si="18"/>
        <v>0.11046876354378012</v>
      </c>
      <c r="W189" s="4">
        <v>38835</v>
      </c>
      <c r="X189">
        <v>6835.15</v>
      </c>
      <c r="Y189" s="6">
        <f t="shared" si="19"/>
        <v>1.9596406803325868E-2</v>
      </c>
      <c r="Z189" s="4">
        <v>38835</v>
      </c>
      <c r="AA189">
        <v>257.27</v>
      </c>
      <c r="AB189" s="6">
        <f t="shared" si="20"/>
        <v>4.9867374005304915E-2</v>
      </c>
      <c r="AE189" s="6" t="e">
        <f t="shared" si="21"/>
        <v>#DIV/0!</v>
      </c>
      <c r="AH189" s="6" t="e">
        <f t="shared" si="22"/>
        <v>#DIV/0!</v>
      </c>
      <c r="AK189" s="6" t="e">
        <f t="shared" si="23"/>
        <v>#DIV/0!</v>
      </c>
      <c r="AL189" s="4">
        <v>38807</v>
      </c>
      <c r="AM189">
        <v>119.48220000000001</v>
      </c>
      <c r="AN189" s="6">
        <f t="shared" si="24"/>
        <v>2.5150384939112501E-2</v>
      </c>
      <c r="AQ189" s="6" t="e">
        <f t="shared" si="25"/>
        <v>#DIV/0!</v>
      </c>
      <c r="AR189" s="4"/>
      <c r="AT189" s="6" t="e">
        <f t="shared" si="26"/>
        <v>#DIV/0!</v>
      </c>
      <c r="AU189" s="4"/>
      <c r="AW189" s="6"/>
    </row>
    <row r="190" spans="19:49" x14ac:dyDescent="0.35">
      <c r="S190" s="3"/>
      <c r="T190" s="4">
        <v>38807</v>
      </c>
      <c r="U190">
        <v>1361.326</v>
      </c>
      <c r="V190" s="6">
        <f t="shared" si="18"/>
        <v>-8.8804993042388336E-4</v>
      </c>
      <c r="W190" s="4">
        <v>38807</v>
      </c>
      <c r="X190">
        <v>6703.78</v>
      </c>
      <c r="Y190" s="6">
        <f t="shared" si="19"/>
        <v>3.037112406973054E-2</v>
      </c>
      <c r="Z190" s="4">
        <v>38807</v>
      </c>
      <c r="AA190">
        <v>245.05</v>
      </c>
      <c r="AB190" s="6">
        <f t="shared" si="20"/>
        <v>4.6774882528833904E-2</v>
      </c>
      <c r="AE190" s="6" t="e">
        <f t="shared" si="21"/>
        <v>#DIV/0!</v>
      </c>
      <c r="AH190" s="6" t="e">
        <f t="shared" si="22"/>
        <v>#DIV/0!</v>
      </c>
      <c r="AK190" s="6" t="e">
        <f t="shared" si="23"/>
        <v>#DIV/0!</v>
      </c>
      <c r="AL190" s="4">
        <v>38776</v>
      </c>
      <c r="AM190">
        <v>116.5509</v>
      </c>
      <c r="AN190" s="6">
        <f t="shared" si="24"/>
        <v>-2.5895672786865453E-3</v>
      </c>
      <c r="AQ190" s="6" t="e">
        <f t="shared" si="25"/>
        <v>#DIV/0!</v>
      </c>
      <c r="AR190" s="4"/>
      <c r="AT190" s="6" t="e">
        <f t="shared" si="26"/>
        <v>#DIV/0!</v>
      </c>
      <c r="AU190" s="4"/>
      <c r="AW190" s="6"/>
    </row>
    <row r="191" spans="19:49" x14ac:dyDescent="0.35">
      <c r="S191" s="3"/>
      <c r="T191" s="4">
        <v>38776</v>
      </c>
      <c r="U191">
        <v>1362.5360000000001</v>
      </c>
      <c r="V191" s="6">
        <f t="shared" si="18"/>
        <v>3.3078097124213987E-2</v>
      </c>
      <c r="W191" s="4">
        <v>38776</v>
      </c>
      <c r="X191">
        <v>6506.18</v>
      </c>
      <c r="Y191" s="6">
        <f t="shared" si="19"/>
        <v>3.6502815813160658E-2</v>
      </c>
      <c r="Z191" s="4">
        <v>38776</v>
      </c>
      <c r="AA191">
        <v>234.1</v>
      </c>
      <c r="AB191" s="6">
        <f t="shared" si="20"/>
        <v>-7.8406442042805446E-3</v>
      </c>
      <c r="AE191" s="6" t="e">
        <f t="shared" si="21"/>
        <v>#DIV/0!</v>
      </c>
      <c r="AH191" s="6" t="e">
        <f t="shared" si="22"/>
        <v>#DIV/0!</v>
      </c>
      <c r="AK191" s="6" t="e">
        <f t="shared" si="23"/>
        <v>#DIV/0!</v>
      </c>
      <c r="AL191" s="4">
        <v>38748</v>
      </c>
      <c r="AM191">
        <v>116.8535</v>
      </c>
      <c r="AN191" s="6">
        <f t="shared" si="24"/>
        <v>4.6354300982836154E-2</v>
      </c>
      <c r="AQ191" s="6" t="e">
        <f t="shared" si="25"/>
        <v>#DIV/0!</v>
      </c>
      <c r="AR191" s="4"/>
      <c r="AT191" s="6" t="e">
        <f t="shared" si="26"/>
        <v>#DIV/0!</v>
      </c>
      <c r="AU191" s="4"/>
      <c r="AW191" s="6"/>
    </row>
    <row r="192" spans="19:49" x14ac:dyDescent="0.35">
      <c r="S192" s="3"/>
      <c r="T192" s="4">
        <v>38748</v>
      </c>
      <c r="U192">
        <v>1318.9090000000001</v>
      </c>
      <c r="V192" s="6">
        <f t="shared" si="18"/>
        <v>8.0250366728941661E-2</v>
      </c>
      <c r="W192" s="4">
        <v>38748</v>
      </c>
      <c r="X192">
        <v>6277.05</v>
      </c>
      <c r="Y192" s="6">
        <f t="shared" si="19"/>
        <v>0.17760780738189308</v>
      </c>
      <c r="Z192" s="4">
        <v>38748</v>
      </c>
      <c r="AA192">
        <v>235.95</v>
      </c>
      <c r="AB192" s="6">
        <f t="shared" si="20"/>
        <v>0.14655716993051168</v>
      </c>
      <c r="AE192" s="6" t="e">
        <f t="shared" si="21"/>
        <v>#DIV/0!</v>
      </c>
      <c r="AH192" s="6" t="e">
        <f t="shared" si="22"/>
        <v>#DIV/0!</v>
      </c>
      <c r="AK192" s="6" t="e">
        <f t="shared" si="23"/>
        <v>#DIV/0!</v>
      </c>
      <c r="AL192" s="4">
        <v>38717</v>
      </c>
      <c r="AM192">
        <v>111.6768</v>
      </c>
      <c r="AN192" s="6">
        <f t="shared" si="24"/>
        <v>3.3988915410098408E-2</v>
      </c>
      <c r="AQ192" s="6" t="e">
        <f t="shared" si="25"/>
        <v>#DIV/0!</v>
      </c>
      <c r="AR192" s="4"/>
      <c r="AT192" s="6" t="e">
        <f t="shared" si="26"/>
        <v>#DIV/0!</v>
      </c>
      <c r="AU192" s="4"/>
      <c r="AW192" s="6"/>
    </row>
    <row r="193" spans="19:49" x14ac:dyDescent="0.35">
      <c r="S193" s="3"/>
      <c r="T193" s="4">
        <v>38716</v>
      </c>
      <c r="U193">
        <v>1220.9290000000001</v>
      </c>
      <c r="V193" s="6">
        <f t="shared" si="18"/>
        <v>5.6630373355788528E-2</v>
      </c>
      <c r="W193" s="4">
        <v>38716</v>
      </c>
      <c r="X193">
        <v>5330.34</v>
      </c>
      <c r="Y193" s="6">
        <f t="shared" si="19"/>
        <v>5.9244347910758915E-2</v>
      </c>
      <c r="Z193" s="4">
        <v>38716</v>
      </c>
      <c r="AA193">
        <v>205.79</v>
      </c>
      <c r="AB193" s="6">
        <f t="shared" si="20"/>
        <v>2.3525315826121506E-2</v>
      </c>
      <c r="AE193" s="6" t="e">
        <f t="shared" si="21"/>
        <v>#DIV/0!</v>
      </c>
      <c r="AH193" s="6" t="e">
        <f t="shared" si="22"/>
        <v>#DIV/0!</v>
      </c>
      <c r="AK193" s="6" t="e">
        <f t="shared" si="23"/>
        <v>#DIV/0!</v>
      </c>
      <c r="AL193" s="4">
        <v>38686</v>
      </c>
      <c r="AM193">
        <v>108.00579999999999</v>
      </c>
      <c r="AN193" s="6">
        <f t="shared" si="24"/>
        <v>2.3100947170093686E-2</v>
      </c>
      <c r="AQ193" s="6" t="e">
        <f t="shared" si="25"/>
        <v>#DIV/0!</v>
      </c>
      <c r="AR193" s="4"/>
      <c r="AT193" s="6" t="e">
        <f t="shared" si="26"/>
        <v>#DIV/0!</v>
      </c>
      <c r="AU193" s="4"/>
      <c r="AW193" s="6"/>
    </row>
    <row r="194" spans="19:49" x14ac:dyDescent="0.35">
      <c r="S194" s="3"/>
      <c r="T194" s="4">
        <v>38686</v>
      </c>
      <c r="U194">
        <v>1155.4929999999999</v>
      </c>
      <c r="V194" s="6">
        <f t="shared" si="18"/>
        <v>5.754289822627455E-3</v>
      </c>
      <c r="W194" s="4">
        <v>38686</v>
      </c>
      <c r="X194">
        <v>5032.21</v>
      </c>
      <c r="Y194" s="6">
        <f t="shared" si="19"/>
        <v>5.4888824137331101E-2</v>
      </c>
      <c r="Z194" s="4">
        <v>38686</v>
      </c>
      <c r="AA194">
        <v>201.06</v>
      </c>
      <c r="AB194" s="6">
        <f t="shared" si="20"/>
        <v>5.5821036601375808E-2</v>
      </c>
      <c r="AE194" s="6" t="e">
        <f t="shared" si="21"/>
        <v>#DIV/0!</v>
      </c>
      <c r="AH194" s="6" t="e">
        <f t="shared" si="22"/>
        <v>#DIV/0!</v>
      </c>
      <c r="AK194" s="6" t="e">
        <f t="shared" si="23"/>
        <v>#DIV/0!</v>
      </c>
      <c r="AL194" s="4">
        <v>38656</v>
      </c>
      <c r="AM194">
        <v>105.5671</v>
      </c>
      <c r="AN194" s="6">
        <f t="shared" si="24"/>
        <v>-2.5284034513482684E-2</v>
      </c>
      <c r="AQ194" s="6" t="e">
        <f t="shared" si="25"/>
        <v>#DIV/0!</v>
      </c>
      <c r="AR194" s="4"/>
      <c r="AT194" s="6" t="e">
        <f t="shared" si="26"/>
        <v>#DIV/0!</v>
      </c>
      <c r="AU194" s="4"/>
      <c r="AW194" s="6"/>
    </row>
    <row r="195" spans="19:49" x14ac:dyDescent="0.35">
      <c r="S195" s="3"/>
      <c r="T195" s="4">
        <v>38656</v>
      </c>
      <c r="U195">
        <v>1148.8820000000001</v>
      </c>
      <c r="V195" s="6">
        <f t="shared" si="18"/>
        <v>-5.3645445499535399E-2</v>
      </c>
      <c r="W195" s="4">
        <v>38656</v>
      </c>
      <c r="X195">
        <v>4770.37</v>
      </c>
      <c r="Y195" s="6">
        <f t="shared" si="19"/>
        <v>-8.7408747953046304E-2</v>
      </c>
      <c r="Z195" s="4">
        <v>38656</v>
      </c>
      <c r="AA195">
        <v>190.43</v>
      </c>
      <c r="AB195" s="6">
        <f t="shared" si="20"/>
        <v>-9.301771766050676E-2</v>
      </c>
      <c r="AE195" s="6" t="e">
        <f t="shared" si="21"/>
        <v>#DIV/0!</v>
      </c>
      <c r="AH195" s="6" t="e">
        <f t="shared" si="22"/>
        <v>#DIV/0!</v>
      </c>
      <c r="AK195" s="6" t="e">
        <f t="shared" si="23"/>
        <v>#DIV/0!</v>
      </c>
      <c r="AL195" s="4">
        <v>38625</v>
      </c>
      <c r="AM195">
        <v>108.30549999999999</v>
      </c>
      <c r="AN195" s="6">
        <f t="shared" si="24"/>
        <v>3.19320541074622E-2</v>
      </c>
      <c r="AQ195" s="6" t="e">
        <f t="shared" si="25"/>
        <v>#DIV/0!</v>
      </c>
      <c r="AR195" s="4"/>
      <c r="AT195" s="6" t="e">
        <f t="shared" si="26"/>
        <v>#DIV/0!</v>
      </c>
      <c r="AU195" s="4"/>
      <c r="AW195" s="6"/>
    </row>
    <row r="196" spans="19:49" x14ac:dyDescent="0.35">
      <c r="S196" s="3"/>
      <c r="T196" s="4">
        <v>38625</v>
      </c>
      <c r="U196">
        <v>1214.008</v>
      </c>
      <c r="V196" s="6">
        <f t="shared" ref="V196:V259" si="27">(U196-U197)/U197</f>
        <v>-6.6693449870271109E-3</v>
      </c>
      <c r="W196" s="4">
        <v>38625</v>
      </c>
      <c r="X196">
        <v>5227.28</v>
      </c>
      <c r="Y196" s="6">
        <f t="shared" ref="Y196:Y259" si="28">(X196-X197)/X197</f>
        <v>3.1023729829841869E-2</v>
      </c>
      <c r="Z196" s="4">
        <v>38625</v>
      </c>
      <c r="AA196">
        <v>209.96</v>
      </c>
      <c r="AB196" s="6">
        <f t="shared" ref="AB196:AB259" si="29">(AA196-AA197)/AA197</f>
        <v>3.6583559614909882E-2</v>
      </c>
      <c r="AE196" s="6" t="e">
        <f t="shared" ref="AE196:AE259" si="30">(AD196-AD197)/AD197</f>
        <v>#DIV/0!</v>
      </c>
      <c r="AH196" s="6" t="e">
        <f t="shared" ref="AH196:AH259" si="31">(AG196-AG197)/AG197</f>
        <v>#DIV/0!</v>
      </c>
      <c r="AK196" s="6" t="e">
        <f t="shared" ref="AK196:AK259" si="32">(AJ196-AJ197)/AJ197</f>
        <v>#DIV/0!</v>
      </c>
      <c r="AL196" s="4">
        <v>38595</v>
      </c>
      <c r="AM196">
        <v>104.9541</v>
      </c>
      <c r="AN196" s="6">
        <f t="shared" ref="AN196:AN259" si="33">(AM196-AM197)/AM197</f>
        <v>1.8148429474027342E-2</v>
      </c>
      <c r="AQ196" s="6" t="e">
        <f t="shared" ref="AQ196:AQ259" si="34">(AP196-AP197)/AP197</f>
        <v>#DIV/0!</v>
      </c>
      <c r="AR196" s="4"/>
      <c r="AT196" s="6" t="e">
        <f t="shared" ref="AT196:AT259" si="35">(AS196-AS197)/AS197</f>
        <v>#DIV/0!</v>
      </c>
      <c r="AU196" s="4"/>
      <c r="AW196" s="6"/>
    </row>
    <row r="197" spans="19:49" x14ac:dyDescent="0.35">
      <c r="S197" s="3"/>
      <c r="T197" s="4">
        <v>38595</v>
      </c>
      <c r="U197">
        <v>1222.1590000000001</v>
      </c>
      <c r="V197" s="6">
        <f t="shared" si="27"/>
        <v>7.3300769655007758E-2</v>
      </c>
      <c r="W197" s="4">
        <v>38595</v>
      </c>
      <c r="X197">
        <v>5069.99</v>
      </c>
      <c r="Y197" s="6">
        <f t="shared" si="28"/>
        <v>-3.6748039768895083E-2</v>
      </c>
      <c r="Z197" s="4">
        <v>38595</v>
      </c>
      <c r="AA197">
        <v>202.55</v>
      </c>
      <c r="AB197" s="6">
        <f t="shared" si="29"/>
        <v>7.1101829753381406E-3</v>
      </c>
      <c r="AE197" s="6" t="e">
        <f t="shared" si="30"/>
        <v>#DIV/0!</v>
      </c>
      <c r="AH197" s="6" t="e">
        <f t="shared" si="31"/>
        <v>#DIV/0!</v>
      </c>
      <c r="AK197" s="6" t="e">
        <f t="shared" si="32"/>
        <v>#DIV/0!</v>
      </c>
      <c r="AL197" s="4">
        <v>38564</v>
      </c>
      <c r="AM197">
        <v>103.08329999999999</v>
      </c>
      <c r="AN197" s="6">
        <f t="shared" si="33"/>
        <v>2.551468086503381E-2</v>
      </c>
      <c r="AQ197" s="6" t="e">
        <f t="shared" si="34"/>
        <v>#DIV/0!</v>
      </c>
      <c r="AR197" s="4"/>
      <c r="AT197" s="6" t="e">
        <f t="shared" si="35"/>
        <v>#DIV/0!</v>
      </c>
      <c r="AU197" s="4"/>
      <c r="AW197" s="6"/>
    </row>
    <row r="198" spans="19:49" x14ac:dyDescent="0.35">
      <c r="S198" s="3"/>
      <c r="T198" s="4">
        <v>38562</v>
      </c>
      <c r="U198">
        <v>1138.692</v>
      </c>
      <c r="V198" s="6">
        <f t="shared" si="27"/>
        <v>3.1441526601081642E-3</v>
      </c>
      <c r="W198" s="4">
        <v>38562</v>
      </c>
      <c r="X198">
        <v>5263.41</v>
      </c>
      <c r="Y198" s="6">
        <f t="shared" si="28"/>
        <v>8.2589620866045363E-2</v>
      </c>
      <c r="Z198" s="4">
        <v>38562</v>
      </c>
      <c r="AA198">
        <v>201.12</v>
      </c>
      <c r="AB198" s="6">
        <f t="shared" si="29"/>
        <v>0.10076076843084668</v>
      </c>
      <c r="AE198" s="6" t="e">
        <f t="shared" si="30"/>
        <v>#DIV/0!</v>
      </c>
      <c r="AH198" s="6" t="e">
        <f t="shared" si="31"/>
        <v>#DIV/0!</v>
      </c>
      <c r="AK198" s="6" t="e">
        <f t="shared" si="32"/>
        <v>#DIV/0!</v>
      </c>
      <c r="AL198" s="4">
        <v>38533</v>
      </c>
      <c r="AM198">
        <v>100.51860000000001</v>
      </c>
      <c r="AN198" s="6">
        <f t="shared" si="33"/>
        <v>1.5676926978763692E-2</v>
      </c>
      <c r="AQ198" s="6" t="e">
        <f t="shared" si="34"/>
        <v>#DIV/0!</v>
      </c>
      <c r="AR198" s="4"/>
      <c r="AT198" s="6" t="e">
        <f t="shared" si="35"/>
        <v>#DIV/0!</v>
      </c>
      <c r="AU198" s="4"/>
      <c r="AW198" s="6"/>
    </row>
    <row r="199" spans="19:49" x14ac:dyDescent="0.35">
      <c r="S199" s="3"/>
      <c r="T199" s="4">
        <v>38533</v>
      </c>
      <c r="U199">
        <v>1135.123</v>
      </c>
      <c r="V199" s="6">
        <f t="shared" si="27"/>
        <v>1.9609410648778698E-2</v>
      </c>
      <c r="W199" s="4">
        <v>38533</v>
      </c>
      <c r="X199">
        <v>4861.87</v>
      </c>
      <c r="Y199" s="6">
        <f t="shared" si="28"/>
        <v>5.8532167218589941E-2</v>
      </c>
      <c r="Z199" s="4">
        <v>38533</v>
      </c>
      <c r="AA199">
        <v>182.71</v>
      </c>
      <c r="AB199" s="6">
        <f t="shared" si="29"/>
        <v>5.4907621247113278E-2</v>
      </c>
      <c r="AE199" s="6" t="e">
        <f t="shared" si="30"/>
        <v>#DIV/0!</v>
      </c>
      <c r="AH199" s="6" t="e">
        <f t="shared" si="31"/>
        <v>#DIV/0!</v>
      </c>
      <c r="AK199" s="6" t="e">
        <f t="shared" si="32"/>
        <v>#DIV/0!</v>
      </c>
      <c r="AL199" s="4">
        <v>38503</v>
      </c>
      <c r="AM199">
        <v>98.967100000000002</v>
      </c>
      <c r="AN199" s="6">
        <f t="shared" si="33"/>
        <v>-4.5953747300852708E-4</v>
      </c>
      <c r="AQ199" s="6" t="e">
        <f t="shared" si="34"/>
        <v>#DIV/0!</v>
      </c>
      <c r="AR199" s="4"/>
      <c r="AT199" s="6" t="e">
        <f t="shared" si="35"/>
        <v>#DIV/0!</v>
      </c>
      <c r="AU199" s="4"/>
      <c r="AW199" s="6"/>
    </row>
    <row r="200" spans="19:49" x14ac:dyDescent="0.35">
      <c r="S200" s="3"/>
      <c r="T200" s="4">
        <v>38503</v>
      </c>
      <c r="U200">
        <v>1113.2919999999999</v>
      </c>
      <c r="V200" s="6">
        <f t="shared" si="27"/>
        <v>-8.4617383267938634E-2</v>
      </c>
      <c r="W200" s="4">
        <v>38503</v>
      </c>
      <c r="X200">
        <v>4593.03</v>
      </c>
      <c r="Y200" s="6">
        <f t="shared" si="28"/>
        <v>-1.3884535285656027E-2</v>
      </c>
      <c r="Z200" s="4">
        <v>38503</v>
      </c>
      <c r="AA200">
        <v>173.2</v>
      </c>
      <c r="AB200" s="6">
        <f t="shared" si="29"/>
        <v>1.1859554828533046E-2</v>
      </c>
      <c r="AE200" s="6" t="e">
        <f t="shared" si="30"/>
        <v>#DIV/0!</v>
      </c>
      <c r="AH200" s="6" t="e">
        <f t="shared" si="31"/>
        <v>#DIV/0!</v>
      </c>
      <c r="AK200" s="6" t="e">
        <f t="shared" si="32"/>
        <v>#DIV/0!</v>
      </c>
      <c r="AL200" s="4">
        <v>38472</v>
      </c>
      <c r="AM200">
        <v>99.012600000000006</v>
      </c>
      <c r="AN200" s="6">
        <f t="shared" si="33"/>
        <v>-1.7368530220011863E-2</v>
      </c>
      <c r="AQ200" s="6" t="e">
        <f t="shared" si="34"/>
        <v>#DIV/0!</v>
      </c>
      <c r="AR200" s="4"/>
      <c r="AT200" s="6" t="e">
        <f t="shared" si="35"/>
        <v>#DIV/0!</v>
      </c>
      <c r="AU200" s="4"/>
      <c r="AW200" s="6"/>
    </row>
    <row r="201" spans="19:49" x14ac:dyDescent="0.35">
      <c r="S201" s="3"/>
      <c r="T201" s="4">
        <v>38471</v>
      </c>
      <c r="U201">
        <v>1216.204</v>
      </c>
      <c r="V201" s="6">
        <f t="shared" si="27"/>
        <v>-1.8615737923978023E-2</v>
      </c>
      <c r="W201" s="4">
        <v>38471</v>
      </c>
      <c r="X201">
        <v>4657.7</v>
      </c>
      <c r="Y201" s="6">
        <f t="shared" si="28"/>
        <v>-2.8182032519816432E-2</v>
      </c>
      <c r="Z201" s="4">
        <v>38471</v>
      </c>
      <c r="AA201">
        <v>171.17</v>
      </c>
      <c r="AB201" s="6">
        <f t="shared" si="29"/>
        <v>1.2283575105286589E-3</v>
      </c>
      <c r="AE201" s="6" t="e">
        <f t="shared" si="30"/>
        <v>#DIV/0!</v>
      </c>
      <c r="AH201" s="6" t="e">
        <f t="shared" si="31"/>
        <v>#DIV/0!</v>
      </c>
      <c r="AK201" s="6" t="e">
        <f t="shared" si="32"/>
        <v>#DIV/0!</v>
      </c>
      <c r="AL201" s="4">
        <v>38442</v>
      </c>
      <c r="AM201">
        <v>100.7627</v>
      </c>
      <c r="AN201" s="6">
        <f t="shared" si="33"/>
        <v>-1.4163920696915496E-2</v>
      </c>
      <c r="AQ201" s="6" t="e">
        <f t="shared" si="34"/>
        <v>#DIV/0!</v>
      </c>
      <c r="AR201" s="4"/>
      <c r="AT201" s="6" t="e">
        <f t="shared" si="35"/>
        <v>#DIV/0!</v>
      </c>
      <c r="AU201" s="4"/>
      <c r="AW201" s="6"/>
    </row>
    <row r="202" spans="19:49" x14ac:dyDescent="0.35">
      <c r="S202" s="3"/>
      <c r="T202" s="4">
        <v>38442</v>
      </c>
      <c r="U202">
        <v>1239.2739999999999</v>
      </c>
      <c r="V202" s="6">
        <f t="shared" si="27"/>
        <v>-9.6061772231672199E-2</v>
      </c>
      <c r="W202" s="4">
        <v>38442</v>
      </c>
      <c r="X202">
        <v>4792.7700000000004</v>
      </c>
      <c r="Y202" s="6">
        <f t="shared" si="28"/>
        <v>-6.9794929721798404E-2</v>
      </c>
      <c r="Z202" s="4">
        <v>38442</v>
      </c>
      <c r="AA202">
        <v>170.96</v>
      </c>
      <c r="AB202" s="6">
        <f t="shared" si="29"/>
        <v>-4.395481489766237E-2</v>
      </c>
      <c r="AE202" s="6" t="e">
        <f t="shared" si="30"/>
        <v>#DIV/0!</v>
      </c>
      <c r="AH202" s="6" t="e">
        <f t="shared" si="31"/>
        <v>#DIV/0!</v>
      </c>
      <c r="AK202" s="6" t="e">
        <f t="shared" si="32"/>
        <v>#DIV/0!</v>
      </c>
      <c r="AL202" s="4">
        <v>38411</v>
      </c>
      <c r="AM202">
        <v>102.21040000000001</v>
      </c>
      <c r="AN202" s="6">
        <f t="shared" si="33"/>
        <v>2.6988356624104311E-2</v>
      </c>
      <c r="AQ202" s="6" t="e">
        <f t="shared" si="34"/>
        <v>#DIV/0!</v>
      </c>
      <c r="AR202" s="4"/>
      <c r="AT202" s="6" t="e">
        <f t="shared" si="35"/>
        <v>#DIV/0!</v>
      </c>
      <c r="AU202" s="4"/>
      <c r="AW202" s="6"/>
    </row>
    <row r="203" spans="19:49" x14ac:dyDescent="0.35">
      <c r="S203" s="3"/>
      <c r="T203" s="4">
        <v>38411</v>
      </c>
      <c r="U203">
        <v>1370.972</v>
      </c>
      <c r="V203" s="6">
        <f t="shared" si="27"/>
        <v>9.5776498590887299E-2</v>
      </c>
      <c r="W203" s="4">
        <v>38411</v>
      </c>
      <c r="X203">
        <v>5152.38</v>
      </c>
      <c r="Y203" s="6">
        <f t="shared" si="28"/>
        <v>9.1254511259085985E-2</v>
      </c>
      <c r="Z203" s="4">
        <v>38411</v>
      </c>
      <c r="AA203">
        <v>178.82</v>
      </c>
      <c r="AB203" s="6">
        <f t="shared" si="29"/>
        <v>6.3771564544913742E-2</v>
      </c>
      <c r="AE203" s="6" t="e">
        <f t="shared" si="30"/>
        <v>#DIV/0!</v>
      </c>
      <c r="AH203" s="6" t="e">
        <f t="shared" si="31"/>
        <v>#DIV/0!</v>
      </c>
      <c r="AK203" s="6" t="e">
        <f t="shared" si="32"/>
        <v>#DIV/0!</v>
      </c>
      <c r="AL203" s="4">
        <v>38383</v>
      </c>
      <c r="AM203">
        <v>99.5244</v>
      </c>
      <c r="AN203" s="6">
        <f t="shared" si="33"/>
        <v>-4.7559999999999998E-3</v>
      </c>
      <c r="AQ203" s="6" t="e">
        <f t="shared" si="34"/>
        <v>#DIV/0!</v>
      </c>
      <c r="AR203" s="4"/>
      <c r="AT203" s="6" t="e">
        <f t="shared" si="35"/>
        <v>#DIV/0!</v>
      </c>
      <c r="AU203" s="4"/>
      <c r="AW203" s="6"/>
    </row>
    <row r="204" spans="19:49" x14ac:dyDescent="0.35">
      <c r="S204" s="3"/>
      <c r="T204" s="4">
        <v>38383</v>
      </c>
      <c r="U204">
        <v>1251.1420000000001</v>
      </c>
      <c r="V204" s="6">
        <f t="shared" si="27"/>
        <v>-5.9422561523397047E-2</v>
      </c>
      <c r="W204" s="4">
        <v>38383</v>
      </c>
      <c r="X204">
        <v>4721.5200000000004</v>
      </c>
      <c r="Y204" s="6">
        <f t="shared" si="28"/>
        <v>-4.1760522386169409E-3</v>
      </c>
      <c r="Z204" s="4">
        <v>38383</v>
      </c>
      <c r="AA204">
        <v>168.1</v>
      </c>
      <c r="AB204" s="6">
        <f t="shared" si="29"/>
        <v>-3.2907605568979398E-2</v>
      </c>
      <c r="AE204" s="6" t="e">
        <f t="shared" si="30"/>
        <v>#DIV/0!</v>
      </c>
      <c r="AH204" s="6" t="e">
        <f t="shared" si="31"/>
        <v>#DIV/0!</v>
      </c>
      <c r="AK204" s="6" t="e">
        <f t="shared" si="32"/>
        <v>#DIV/0!</v>
      </c>
      <c r="AL204" s="4">
        <v>38352</v>
      </c>
      <c r="AM204">
        <v>100</v>
      </c>
      <c r="AN204" s="6" t="e">
        <f t="shared" si="33"/>
        <v>#DIV/0!</v>
      </c>
      <c r="AQ204" s="6" t="e">
        <f t="shared" si="34"/>
        <v>#DIV/0!</v>
      </c>
      <c r="AR204" s="4"/>
      <c r="AT204" s="6" t="e">
        <f t="shared" si="35"/>
        <v>#DIV/0!</v>
      </c>
      <c r="AU204" s="4"/>
      <c r="AW204" s="6"/>
    </row>
    <row r="205" spans="19:49" x14ac:dyDescent="0.35">
      <c r="S205" s="3"/>
      <c r="T205" s="4">
        <v>38352</v>
      </c>
      <c r="U205">
        <v>1330.1849999999999</v>
      </c>
      <c r="V205" s="6">
        <f t="shared" si="27"/>
        <v>-5.5079767169938405E-2</v>
      </c>
      <c r="W205" s="4">
        <v>38352</v>
      </c>
      <c r="X205">
        <v>4741.32</v>
      </c>
      <c r="Y205" s="6">
        <f t="shared" si="28"/>
        <v>-4.5520429033868534E-2</v>
      </c>
      <c r="Z205" s="4">
        <v>38352</v>
      </c>
      <c r="AA205">
        <v>173.82</v>
      </c>
      <c r="AB205" s="6">
        <f t="shared" si="29"/>
        <v>-1.7799627055433156E-2</v>
      </c>
      <c r="AE205" s="6" t="e">
        <f t="shared" si="30"/>
        <v>#DIV/0!</v>
      </c>
      <c r="AH205" s="6" t="e">
        <f t="shared" si="31"/>
        <v>#DIV/0!</v>
      </c>
      <c r="AK205" s="6" t="e">
        <f t="shared" si="32"/>
        <v>#DIV/0!</v>
      </c>
      <c r="AN205" s="6" t="e">
        <f t="shared" si="33"/>
        <v>#DIV/0!</v>
      </c>
      <c r="AQ205" s="6" t="e">
        <f t="shared" si="34"/>
        <v>#DIV/0!</v>
      </c>
      <c r="AR205" s="4"/>
      <c r="AT205" s="6" t="e">
        <f t="shared" si="35"/>
        <v>#DIV/0!</v>
      </c>
      <c r="AW205" s="6"/>
    </row>
    <row r="206" spans="19:49" x14ac:dyDescent="0.35">
      <c r="S206" s="3"/>
      <c r="T206" s="4">
        <v>38321</v>
      </c>
      <c r="U206">
        <v>1407.722</v>
      </c>
      <c r="V206" s="6">
        <f t="shared" si="27"/>
        <v>1.5915789352139248E-2</v>
      </c>
      <c r="W206" s="4">
        <v>38321</v>
      </c>
      <c r="X206">
        <v>4967.4399999999996</v>
      </c>
      <c r="Y206" s="6">
        <f t="shared" si="28"/>
        <v>0.10270423860876667</v>
      </c>
      <c r="Z206" s="4">
        <v>38321</v>
      </c>
      <c r="AA206">
        <v>176.97</v>
      </c>
      <c r="AB206" s="6">
        <f t="shared" si="29"/>
        <v>0.10640825257893098</v>
      </c>
      <c r="AE206" s="6" t="e">
        <f t="shared" si="30"/>
        <v>#DIV/0!</v>
      </c>
      <c r="AH206" s="6" t="e">
        <f t="shared" si="31"/>
        <v>#DIV/0!</v>
      </c>
      <c r="AK206" s="6" t="e">
        <f t="shared" si="32"/>
        <v>#DIV/0!</v>
      </c>
      <c r="AN206" s="6" t="e">
        <f t="shared" si="33"/>
        <v>#DIV/0!</v>
      </c>
      <c r="AQ206" s="6" t="e">
        <f t="shared" si="34"/>
        <v>#DIV/0!</v>
      </c>
      <c r="AR206" s="4"/>
      <c r="AT206" s="6" t="e">
        <f t="shared" si="35"/>
        <v>#DIV/0!</v>
      </c>
      <c r="AW206" s="6"/>
    </row>
    <row r="207" spans="19:49" x14ac:dyDescent="0.35">
      <c r="S207" s="3"/>
      <c r="T207" s="4">
        <v>38289</v>
      </c>
      <c r="U207">
        <v>1385.6679999999999</v>
      </c>
      <c r="V207" s="6">
        <f t="shared" si="27"/>
        <v>-5.4270962369939668E-2</v>
      </c>
      <c r="W207" s="4">
        <v>38289</v>
      </c>
      <c r="X207">
        <v>4504.78</v>
      </c>
      <c r="Y207" s="6">
        <f t="shared" si="28"/>
        <v>-3.115926755934845E-2</v>
      </c>
      <c r="Z207" s="4">
        <v>38289</v>
      </c>
      <c r="AA207">
        <v>159.94999999999999</v>
      </c>
      <c r="AB207" s="6">
        <f t="shared" si="29"/>
        <v>-2.1652700470976942E-2</v>
      </c>
      <c r="AE207" s="6" t="e">
        <f t="shared" si="30"/>
        <v>#DIV/0!</v>
      </c>
      <c r="AH207" s="6" t="e">
        <f t="shared" si="31"/>
        <v>#DIV/0!</v>
      </c>
      <c r="AK207" s="6" t="e">
        <f t="shared" si="32"/>
        <v>#DIV/0!</v>
      </c>
      <c r="AN207" s="6" t="e">
        <f t="shared" si="33"/>
        <v>#DIV/0!</v>
      </c>
      <c r="AQ207" s="6" t="e">
        <f t="shared" si="34"/>
        <v>#DIV/0!</v>
      </c>
      <c r="AR207" s="4"/>
      <c r="AT207" s="6" t="e">
        <f t="shared" si="35"/>
        <v>#DIV/0!</v>
      </c>
      <c r="AW207" s="6"/>
    </row>
    <row r="208" spans="19:49" x14ac:dyDescent="0.35">
      <c r="S208" s="3"/>
      <c r="T208" s="4">
        <v>38260</v>
      </c>
      <c r="U208">
        <v>1465.1849999999999</v>
      </c>
      <c r="V208" s="6">
        <f t="shared" si="27"/>
        <v>4.0518276011447689E-2</v>
      </c>
      <c r="W208" s="4">
        <v>38260</v>
      </c>
      <c r="X208">
        <v>4649.66</v>
      </c>
      <c r="Y208" s="6">
        <f t="shared" si="28"/>
        <v>8.3326731935079376E-2</v>
      </c>
      <c r="Z208" s="4">
        <v>38260</v>
      </c>
      <c r="AA208">
        <v>163.49</v>
      </c>
      <c r="AB208" s="6">
        <f t="shared" si="29"/>
        <v>6.0521536066424575E-2</v>
      </c>
      <c r="AE208" s="6" t="e">
        <f t="shared" si="30"/>
        <v>#DIV/0!</v>
      </c>
      <c r="AH208" s="6" t="e">
        <f t="shared" si="31"/>
        <v>#DIV/0!</v>
      </c>
      <c r="AK208" s="6" t="e">
        <f t="shared" si="32"/>
        <v>#DIV/0!</v>
      </c>
      <c r="AN208" s="6" t="e">
        <f t="shared" si="33"/>
        <v>#DIV/0!</v>
      </c>
      <c r="AQ208" s="6" t="e">
        <f t="shared" si="34"/>
        <v>#DIV/0!</v>
      </c>
      <c r="AR208" s="4"/>
      <c r="AT208" s="6" t="e">
        <f t="shared" si="35"/>
        <v>#DIV/0!</v>
      </c>
      <c r="AW208" s="6"/>
    </row>
    <row r="209" spans="19:49" x14ac:dyDescent="0.35">
      <c r="S209" s="3"/>
      <c r="T209" s="4">
        <v>38230</v>
      </c>
      <c r="U209">
        <v>1408.13</v>
      </c>
      <c r="V209" s="6">
        <f t="shared" si="27"/>
        <v>-3.1749895482650101E-2</v>
      </c>
      <c r="W209" s="4">
        <v>38230</v>
      </c>
      <c r="X209">
        <v>4292.0200000000004</v>
      </c>
      <c r="Y209" s="6">
        <f t="shared" si="28"/>
        <v>-9.9922958752946042E-3</v>
      </c>
      <c r="Z209" s="4">
        <v>38230</v>
      </c>
      <c r="AA209">
        <v>154.16</v>
      </c>
      <c r="AB209" s="6">
        <f t="shared" si="29"/>
        <v>-1.388089298279291E-2</v>
      </c>
      <c r="AE209" s="6" t="e">
        <f t="shared" si="30"/>
        <v>#DIV/0!</v>
      </c>
      <c r="AH209" s="6" t="e">
        <f t="shared" si="31"/>
        <v>#DIV/0!</v>
      </c>
      <c r="AK209" s="6" t="e">
        <f t="shared" si="32"/>
        <v>#DIV/0!</v>
      </c>
      <c r="AN209" s="6" t="e">
        <f t="shared" si="33"/>
        <v>#DIV/0!</v>
      </c>
      <c r="AQ209" s="6" t="e">
        <f t="shared" si="34"/>
        <v>#DIV/0!</v>
      </c>
      <c r="AR209" s="4"/>
      <c r="AT209" s="6" t="e">
        <f t="shared" si="35"/>
        <v>#DIV/0!</v>
      </c>
      <c r="AW209" s="6"/>
    </row>
    <row r="210" spans="19:49" x14ac:dyDescent="0.35">
      <c r="S210" s="3"/>
      <c r="T210" s="4">
        <v>38198</v>
      </c>
      <c r="U210">
        <v>1454.3040000000001</v>
      </c>
      <c r="V210" s="6">
        <f t="shared" si="27"/>
        <v>-9.8969187270778851E-3</v>
      </c>
      <c r="W210" s="4">
        <v>38198</v>
      </c>
      <c r="X210">
        <v>4335.34</v>
      </c>
      <c r="Y210" s="6">
        <f t="shared" si="28"/>
        <v>1.0328546592651562E-2</v>
      </c>
      <c r="Z210" s="4">
        <v>38198</v>
      </c>
      <c r="AA210">
        <v>156.33000000000001</v>
      </c>
      <c r="AB210" s="6">
        <f t="shared" si="29"/>
        <v>-1.9790602655769527E-3</v>
      </c>
      <c r="AE210" s="6" t="e">
        <f t="shared" si="30"/>
        <v>#DIV/0!</v>
      </c>
      <c r="AH210" s="6" t="e">
        <f t="shared" si="31"/>
        <v>#DIV/0!</v>
      </c>
      <c r="AK210" s="6" t="e">
        <f t="shared" si="32"/>
        <v>#DIV/0!</v>
      </c>
      <c r="AN210" s="6" t="e">
        <f t="shared" si="33"/>
        <v>#DIV/0!</v>
      </c>
      <c r="AQ210" s="6" t="e">
        <f t="shared" si="34"/>
        <v>#DIV/0!</v>
      </c>
      <c r="AR210" s="4"/>
      <c r="AT210" s="6" t="e">
        <f t="shared" si="35"/>
        <v>#DIV/0!</v>
      </c>
      <c r="AW210" s="6"/>
    </row>
    <row r="211" spans="19:49" x14ac:dyDescent="0.35">
      <c r="S211" s="3"/>
      <c r="T211" s="4">
        <v>38168</v>
      </c>
      <c r="U211">
        <v>1468.8409999999999</v>
      </c>
      <c r="V211" s="6">
        <f t="shared" si="27"/>
        <v>-9.9785126276617162E-2</v>
      </c>
      <c r="W211" s="4">
        <v>38168</v>
      </c>
      <c r="X211">
        <v>4291.0200000000004</v>
      </c>
      <c r="Y211" s="6">
        <f t="shared" si="28"/>
        <v>-2.5360710192866582E-3</v>
      </c>
      <c r="Z211" s="4">
        <v>38168</v>
      </c>
      <c r="AA211">
        <v>156.63999999999999</v>
      </c>
      <c r="AB211" s="6">
        <f t="shared" si="29"/>
        <v>1.7142857142857054E-2</v>
      </c>
      <c r="AE211" s="6" t="e">
        <f t="shared" si="30"/>
        <v>#DIV/0!</v>
      </c>
      <c r="AH211" s="6" t="e">
        <f t="shared" si="31"/>
        <v>#DIV/0!</v>
      </c>
      <c r="AK211" s="6" t="e">
        <f t="shared" si="32"/>
        <v>#DIV/0!</v>
      </c>
      <c r="AN211" s="6" t="e">
        <f t="shared" si="33"/>
        <v>#DIV/0!</v>
      </c>
      <c r="AQ211" s="6" t="e">
        <f t="shared" si="34"/>
        <v>#DIV/0!</v>
      </c>
      <c r="AR211" s="4"/>
      <c r="AT211" s="6" t="e">
        <f t="shared" si="35"/>
        <v>#DIV/0!</v>
      </c>
      <c r="AW211" s="6"/>
    </row>
    <row r="212" spans="19:49" x14ac:dyDescent="0.35">
      <c r="S212" s="3"/>
      <c r="T212" s="4">
        <v>38138</v>
      </c>
      <c r="U212">
        <v>1631.6559999999999</v>
      </c>
      <c r="V212" s="6">
        <f t="shared" si="27"/>
        <v>-2.4953777128672305E-2</v>
      </c>
      <c r="W212" s="4">
        <v>38138</v>
      </c>
      <c r="X212">
        <v>4301.93</v>
      </c>
      <c r="Y212" s="6">
        <f t="shared" si="28"/>
        <v>5.928080016152952E-2</v>
      </c>
      <c r="Z212" s="4">
        <v>38138</v>
      </c>
      <c r="AA212">
        <v>154</v>
      </c>
      <c r="AB212" s="6">
        <f t="shared" si="29"/>
        <v>6.9073238458868369E-2</v>
      </c>
      <c r="AE212" s="6" t="e">
        <f t="shared" si="30"/>
        <v>#DIV/0!</v>
      </c>
      <c r="AH212" s="6" t="e">
        <f t="shared" si="31"/>
        <v>#DIV/0!</v>
      </c>
      <c r="AK212" s="6" t="e">
        <f t="shared" si="32"/>
        <v>#DIV/0!</v>
      </c>
      <c r="AN212" s="6" t="e">
        <f t="shared" si="33"/>
        <v>#DIV/0!</v>
      </c>
      <c r="AQ212" s="6" t="e">
        <f t="shared" si="34"/>
        <v>#DIV/0!</v>
      </c>
      <c r="AR212" s="4"/>
      <c r="AT212" s="6" t="e">
        <f t="shared" si="35"/>
        <v>#DIV/0!</v>
      </c>
      <c r="AW212" s="6"/>
    </row>
    <row r="213" spans="19:49" x14ac:dyDescent="0.35">
      <c r="S213" s="3"/>
      <c r="T213" s="4">
        <v>38107</v>
      </c>
      <c r="U213">
        <v>1673.414</v>
      </c>
      <c r="V213" s="6">
        <f t="shared" si="27"/>
        <v>-8.3815858054512846E-2</v>
      </c>
      <c r="W213" s="4">
        <v>38107</v>
      </c>
      <c r="X213">
        <v>4061.18</v>
      </c>
      <c r="Y213" s="6">
        <f t="shared" si="28"/>
        <v>-0.15004824062970246</v>
      </c>
      <c r="Z213" s="4">
        <v>38107</v>
      </c>
      <c r="AA213">
        <v>144.05000000000001</v>
      </c>
      <c r="AB213" s="6">
        <f t="shared" si="29"/>
        <v>-0.12960725075528695</v>
      </c>
      <c r="AE213" s="6" t="e">
        <f t="shared" si="30"/>
        <v>#DIV/0!</v>
      </c>
      <c r="AH213" s="6" t="e">
        <f t="shared" si="31"/>
        <v>#DIV/0!</v>
      </c>
      <c r="AK213" s="6" t="e">
        <f t="shared" si="32"/>
        <v>#DIV/0!</v>
      </c>
      <c r="AN213" s="6" t="e">
        <f t="shared" si="33"/>
        <v>#DIV/0!</v>
      </c>
      <c r="AQ213" s="6" t="e">
        <f t="shared" si="34"/>
        <v>#DIV/0!</v>
      </c>
      <c r="AR213" s="4"/>
      <c r="AT213" s="6" t="e">
        <f t="shared" si="35"/>
        <v>#DIV/0!</v>
      </c>
      <c r="AW213" s="6"/>
    </row>
    <row r="214" spans="19:49" x14ac:dyDescent="0.35">
      <c r="T214" s="4">
        <v>38077</v>
      </c>
      <c r="U214">
        <v>1826.5039999999999</v>
      </c>
      <c r="V214" s="6">
        <f t="shared" si="27"/>
        <v>4.0490456447608715E-2</v>
      </c>
      <c r="W214" s="4">
        <v>38077</v>
      </c>
      <c r="X214">
        <v>4778.13</v>
      </c>
      <c r="Y214" s="6">
        <f t="shared" si="28"/>
        <v>-6.3504725468136944E-2</v>
      </c>
      <c r="Z214" s="4">
        <v>38077</v>
      </c>
      <c r="AA214">
        <v>165.5</v>
      </c>
      <c r="AB214" s="6">
        <f t="shared" si="29"/>
        <v>-9.0809207273526343E-2</v>
      </c>
      <c r="AE214" s="6" t="e">
        <f t="shared" si="30"/>
        <v>#DIV/0!</v>
      </c>
      <c r="AH214" s="6" t="e">
        <f t="shared" si="31"/>
        <v>#DIV/0!</v>
      </c>
      <c r="AK214" s="6" t="e">
        <f t="shared" si="32"/>
        <v>#DIV/0!</v>
      </c>
      <c r="AN214" s="6" t="e">
        <f t="shared" si="33"/>
        <v>#DIV/0!</v>
      </c>
      <c r="AQ214" s="6" t="e">
        <f t="shared" si="34"/>
        <v>#DIV/0!</v>
      </c>
      <c r="AR214" s="4"/>
      <c r="AT214" s="6" t="e">
        <f t="shared" si="35"/>
        <v>#DIV/0!</v>
      </c>
      <c r="AW214" s="6"/>
    </row>
    <row r="215" spans="19:49" x14ac:dyDescent="0.35">
      <c r="T215" s="4">
        <v>38044</v>
      </c>
      <c r="U215">
        <v>1755.4259999999999</v>
      </c>
      <c r="V215" s="6">
        <f t="shared" si="27"/>
        <v>5.3241486564079947E-2</v>
      </c>
      <c r="W215" s="4">
        <v>38044</v>
      </c>
      <c r="X215">
        <v>5102.1400000000003</v>
      </c>
      <c r="Y215" s="6">
        <f t="shared" si="28"/>
        <v>0.10971090018530925</v>
      </c>
      <c r="Z215" s="4">
        <v>38044</v>
      </c>
      <c r="AA215">
        <v>182.03</v>
      </c>
      <c r="AB215" s="6">
        <f t="shared" si="29"/>
        <v>8.2223543400713514E-2</v>
      </c>
      <c r="AE215" s="6" t="e">
        <f t="shared" si="30"/>
        <v>#DIV/0!</v>
      </c>
      <c r="AH215" s="6" t="e">
        <f t="shared" si="31"/>
        <v>#DIV/0!</v>
      </c>
      <c r="AK215" s="6" t="e">
        <f t="shared" si="32"/>
        <v>#DIV/0!</v>
      </c>
      <c r="AN215" s="6" t="e">
        <f t="shared" si="33"/>
        <v>#DIV/0!</v>
      </c>
      <c r="AQ215" s="6" t="e">
        <f t="shared" si="34"/>
        <v>#DIV/0!</v>
      </c>
      <c r="AR215" s="4"/>
      <c r="AT215" s="6" t="e">
        <f t="shared" si="35"/>
        <v>#DIV/0!</v>
      </c>
      <c r="AW215" s="6"/>
    </row>
    <row r="216" spans="19:49" x14ac:dyDescent="0.35">
      <c r="T216" s="4">
        <v>38016</v>
      </c>
      <c r="U216">
        <v>1666.6890000000001</v>
      </c>
      <c r="V216" s="6">
        <f t="shared" si="27"/>
        <v>6.217597428378973E-2</v>
      </c>
      <c r="W216" s="4">
        <v>38016</v>
      </c>
      <c r="X216">
        <v>4597.72</v>
      </c>
      <c r="Y216" s="6">
        <f t="shared" si="28"/>
        <v>-8.4152361070718579E-2</v>
      </c>
      <c r="Z216" s="4">
        <v>38016</v>
      </c>
      <c r="AA216">
        <v>168.2</v>
      </c>
      <c r="AB216" s="6">
        <f t="shared" si="29"/>
        <v>-2.328552348876383E-2</v>
      </c>
      <c r="AE216" s="6" t="e">
        <f t="shared" si="30"/>
        <v>#DIV/0!</v>
      </c>
      <c r="AH216" s="6" t="e">
        <f t="shared" si="31"/>
        <v>#DIV/0!</v>
      </c>
      <c r="AK216" s="6" t="e">
        <f t="shared" si="32"/>
        <v>#DIV/0!</v>
      </c>
      <c r="AN216" s="6" t="e">
        <f t="shared" si="33"/>
        <v>#DIV/0!</v>
      </c>
      <c r="AQ216" s="6" t="e">
        <f t="shared" si="34"/>
        <v>#DIV/0!</v>
      </c>
      <c r="AR216" s="4"/>
      <c r="AT216" s="6" t="e">
        <f t="shared" si="35"/>
        <v>#DIV/0!</v>
      </c>
      <c r="AW216" s="6"/>
    </row>
    <row r="217" spans="19:49" x14ac:dyDescent="0.35">
      <c r="T217" s="4">
        <v>37986</v>
      </c>
      <c r="U217">
        <v>1569.127</v>
      </c>
      <c r="V217" s="6">
        <f t="shared" si="27"/>
        <v>7.3318330437637594E-2</v>
      </c>
      <c r="W217" s="4">
        <v>37986</v>
      </c>
      <c r="X217">
        <v>5020.18</v>
      </c>
      <c r="Y217" s="6">
        <f t="shared" si="28"/>
        <v>0.30997554973944957</v>
      </c>
      <c r="Z217" s="4">
        <v>37986</v>
      </c>
      <c r="AA217">
        <v>172.21</v>
      </c>
      <c r="AB217" s="6">
        <f t="shared" si="29"/>
        <v>0.1858559427076161</v>
      </c>
      <c r="AE217" s="6" t="e">
        <f t="shared" si="30"/>
        <v>#DIV/0!</v>
      </c>
      <c r="AH217" s="6" t="e">
        <f t="shared" si="31"/>
        <v>#DIV/0!</v>
      </c>
      <c r="AK217" s="6" t="e">
        <f t="shared" si="32"/>
        <v>#DIV/0!</v>
      </c>
      <c r="AN217" s="6" t="e">
        <f t="shared" si="33"/>
        <v>#DIV/0!</v>
      </c>
      <c r="AQ217" s="6" t="e">
        <f t="shared" si="34"/>
        <v>#DIV/0!</v>
      </c>
      <c r="AR217" s="4"/>
      <c r="AT217" s="6" t="e">
        <f t="shared" si="35"/>
        <v>#DIV/0!</v>
      </c>
      <c r="AW217" s="6"/>
    </row>
    <row r="218" spans="19:49" x14ac:dyDescent="0.35">
      <c r="T218" s="4">
        <v>37953</v>
      </c>
      <c r="U218">
        <v>1461.94</v>
      </c>
      <c r="V218" s="6">
        <f t="shared" si="27"/>
        <v>3.6267299888359208E-2</v>
      </c>
      <c r="W218" s="4">
        <v>37953</v>
      </c>
      <c r="X218">
        <v>3832.27</v>
      </c>
      <c r="Y218" s="6">
        <f t="shared" si="28"/>
        <v>-7.8111245741034349E-3</v>
      </c>
      <c r="Z218" s="4">
        <v>37953</v>
      </c>
      <c r="AA218">
        <v>145.22</v>
      </c>
      <c r="AB218" s="6">
        <f t="shared" si="29"/>
        <v>1.9803370786516804E-2</v>
      </c>
      <c r="AE218" s="6" t="e">
        <f t="shared" si="30"/>
        <v>#DIV/0!</v>
      </c>
      <c r="AH218" s="6" t="e">
        <f t="shared" si="31"/>
        <v>#DIV/0!</v>
      </c>
      <c r="AK218" s="6" t="e">
        <f t="shared" si="32"/>
        <v>#DIV/0!</v>
      </c>
      <c r="AN218" s="6" t="e">
        <f t="shared" si="33"/>
        <v>#DIV/0!</v>
      </c>
      <c r="AQ218" s="6" t="e">
        <f t="shared" si="34"/>
        <v>#DIV/0!</v>
      </c>
      <c r="AR218" s="4"/>
      <c r="AT218" s="6" t="e">
        <f t="shared" si="35"/>
        <v>#DIV/0!</v>
      </c>
      <c r="AW218" s="6"/>
    </row>
    <row r="219" spans="19:49" x14ac:dyDescent="0.35">
      <c r="T219" s="4">
        <v>37925</v>
      </c>
      <c r="U219">
        <v>1410.7750000000001</v>
      </c>
      <c r="V219" s="6">
        <f t="shared" si="27"/>
        <v>-1.5066785072984581E-2</v>
      </c>
      <c r="W219" s="4">
        <v>37925</v>
      </c>
      <c r="X219">
        <v>3862.44</v>
      </c>
      <c r="Y219" s="6">
        <f t="shared" si="28"/>
        <v>0.19906494764389779</v>
      </c>
      <c r="Z219" s="4">
        <v>37925</v>
      </c>
      <c r="AA219">
        <v>142.4</v>
      </c>
      <c r="AB219" s="6">
        <f t="shared" si="29"/>
        <v>0.12524693796918221</v>
      </c>
      <c r="AE219" s="6" t="e">
        <f t="shared" si="30"/>
        <v>#DIV/0!</v>
      </c>
      <c r="AH219" s="6" t="e">
        <f t="shared" si="31"/>
        <v>#DIV/0!</v>
      </c>
      <c r="AK219" s="6" t="e">
        <f t="shared" si="32"/>
        <v>#DIV/0!</v>
      </c>
      <c r="AN219" s="6" t="e">
        <f t="shared" si="33"/>
        <v>#DIV/0!</v>
      </c>
      <c r="AQ219" s="6" t="e">
        <f t="shared" si="34"/>
        <v>#DIV/0!</v>
      </c>
      <c r="AR219" s="4"/>
      <c r="AT219" s="6" t="e">
        <f t="shared" si="35"/>
        <v>#DIV/0!</v>
      </c>
      <c r="AW219" s="6"/>
    </row>
    <row r="220" spans="19:49" x14ac:dyDescent="0.35">
      <c r="T220" s="4">
        <v>37894</v>
      </c>
      <c r="U220">
        <v>1432.356</v>
      </c>
      <c r="V220" s="6">
        <f t="shared" si="27"/>
        <v>-3.8945894427070346E-2</v>
      </c>
      <c r="W220" s="4">
        <v>37894</v>
      </c>
      <c r="X220">
        <v>3221.21</v>
      </c>
      <c r="Y220" s="6">
        <f t="shared" si="28"/>
        <v>-3.5617840954679028E-2</v>
      </c>
      <c r="Z220" s="4">
        <v>37894</v>
      </c>
      <c r="AA220">
        <v>126.55</v>
      </c>
      <c r="AB220" s="6">
        <f t="shared" si="29"/>
        <v>-1.302448915925754E-2</v>
      </c>
      <c r="AE220" s="6" t="e">
        <f t="shared" si="30"/>
        <v>#DIV/0!</v>
      </c>
      <c r="AH220" s="6" t="e">
        <f t="shared" si="31"/>
        <v>#DIV/0!</v>
      </c>
      <c r="AK220" s="6" t="e">
        <f t="shared" si="32"/>
        <v>#DIV/0!</v>
      </c>
      <c r="AN220" s="6" t="e">
        <f t="shared" si="33"/>
        <v>#DIV/0!</v>
      </c>
      <c r="AQ220" s="6" t="e">
        <f t="shared" si="34"/>
        <v>#DIV/0!</v>
      </c>
      <c r="AR220" s="4"/>
      <c r="AT220" s="6" t="e">
        <f t="shared" si="35"/>
        <v>#DIV/0!</v>
      </c>
      <c r="AW220" s="6"/>
    </row>
    <row r="221" spans="19:49" x14ac:dyDescent="0.35">
      <c r="T221" s="4">
        <v>37862</v>
      </c>
      <c r="U221">
        <v>1490.4010000000001</v>
      </c>
      <c r="V221" s="6">
        <f t="shared" si="27"/>
        <v>-3.6049175429360029E-2</v>
      </c>
      <c r="W221" s="4">
        <v>37862</v>
      </c>
      <c r="X221">
        <v>3340.18</v>
      </c>
      <c r="Y221" s="6">
        <f t="shared" si="28"/>
        <v>9.9144753511973119E-2</v>
      </c>
      <c r="Z221" s="4">
        <v>37862</v>
      </c>
      <c r="AA221">
        <v>128.22</v>
      </c>
      <c r="AB221" s="6">
        <f t="shared" si="29"/>
        <v>6.9480356993911072E-2</v>
      </c>
      <c r="AE221" s="6" t="e">
        <f t="shared" si="30"/>
        <v>#DIV/0!</v>
      </c>
      <c r="AH221" s="6" t="e">
        <f t="shared" si="31"/>
        <v>#DIV/0!</v>
      </c>
      <c r="AK221" s="6" t="e">
        <f t="shared" si="32"/>
        <v>#DIV/0!</v>
      </c>
      <c r="AN221" s="6" t="e">
        <f t="shared" si="33"/>
        <v>#DIV/0!</v>
      </c>
      <c r="AQ221" s="6" t="e">
        <f t="shared" si="34"/>
        <v>#DIV/0!</v>
      </c>
      <c r="AR221" s="4"/>
      <c r="AT221" s="6" t="e">
        <f t="shared" si="35"/>
        <v>#DIV/0!</v>
      </c>
      <c r="AW221" s="6"/>
    </row>
    <row r="222" spans="19:49" x14ac:dyDescent="0.35">
      <c r="T222" s="4">
        <v>37833</v>
      </c>
      <c r="U222">
        <v>1546.1379999999999</v>
      </c>
      <c r="V222" s="6">
        <f t="shared" si="27"/>
        <v>-6.2780142245097261E-3</v>
      </c>
      <c r="W222" s="4">
        <v>37833</v>
      </c>
      <c r="X222">
        <v>3038.89</v>
      </c>
      <c r="Y222" s="6">
        <f t="shared" si="28"/>
        <v>0.11460407932717878</v>
      </c>
      <c r="Z222" s="4">
        <v>37833</v>
      </c>
      <c r="AA222">
        <v>119.89</v>
      </c>
      <c r="AB222" s="6">
        <f t="shared" si="29"/>
        <v>8.4781035106768043E-2</v>
      </c>
      <c r="AE222" s="6" t="e">
        <f t="shared" si="30"/>
        <v>#DIV/0!</v>
      </c>
      <c r="AH222" s="6" t="e">
        <f t="shared" si="31"/>
        <v>#DIV/0!</v>
      </c>
      <c r="AK222" s="6" t="e">
        <f t="shared" si="32"/>
        <v>#DIV/0!</v>
      </c>
      <c r="AN222" s="6" t="e">
        <f t="shared" si="33"/>
        <v>#DIV/0!</v>
      </c>
      <c r="AQ222" s="6" t="e">
        <f t="shared" si="34"/>
        <v>#DIV/0!</v>
      </c>
      <c r="AR222" s="4"/>
      <c r="AT222" s="6" t="e">
        <f t="shared" si="35"/>
        <v>#DIV/0!</v>
      </c>
      <c r="AW222" s="6"/>
    </row>
    <row r="223" spans="19:49" x14ac:dyDescent="0.35">
      <c r="T223" s="4">
        <v>37802</v>
      </c>
      <c r="U223">
        <v>1555.9059999999999</v>
      </c>
      <c r="V223" s="6">
        <f t="shared" si="27"/>
        <v>-5.7198656487513481E-2</v>
      </c>
      <c r="W223" s="4">
        <v>37802</v>
      </c>
      <c r="X223">
        <v>2726.43</v>
      </c>
      <c r="Y223" s="6">
        <f t="shared" si="28"/>
        <v>0.10820126573531735</v>
      </c>
      <c r="Z223" s="4">
        <v>37802</v>
      </c>
      <c r="AA223">
        <v>110.52</v>
      </c>
      <c r="AB223" s="6">
        <f t="shared" si="29"/>
        <v>6.989351403678605E-2</v>
      </c>
      <c r="AE223" s="6" t="e">
        <f t="shared" si="30"/>
        <v>#DIV/0!</v>
      </c>
      <c r="AH223" s="6" t="e">
        <f t="shared" si="31"/>
        <v>#DIV/0!</v>
      </c>
      <c r="AK223" s="6" t="e">
        <f t="shared" si="32"/>
        <v>#DIV/0!</v>
      </c>
      <c r="AN223" s="6" t="e">
        <f t="shared" si="33"/>
        <v>#DIV/0!</v>
      </c>
      <c r="AQ223" s="6" t="e">
        <f t="shared" si="34"/>
        <v>#DIV/0!</v>
      </c>
      <c r="AR223" s="4"/>
      <c r="AT223" s="6" t="e">
        <f t="shared" si="35"/>
        <v>#DIV/0!</v>
      </c>
      <c r="AW223" s="6"/>
    </row>
    <row r="224" spans="19:49" x14ac:dyDescent="0.35">
      <c r="T224" s="4">
        <v>37771</v>
      </c>
      <c r="U224">
        <v>1650.3009999999999</v>
      </c>
      <c r="V224" s="6">
        <f t="shared" si="27"/>
        <v>3.6493622644448311E-2</v>
      </c>
      <c r="W224" s="4">
        <v>37771</v>
      </c>
      <c r="X224">
        <v>2460.23</v>
      </c>
      <c r="Y224" s="6">
        <f t="shared" si="28"/>
        <v>0.11582647345624425</v>
      </c>
      <c r="Z224" s="4">
        <v>37771</v>
      </c>
      <c r="AA224">
        <v>103.3</v>
      </c>
      <c r="AB224" s="6">
        <f t="shared" si="29"/>
        <v>0.12502722718362017</v>
      </c>
      <c r="AE224" s="6" t="e">
        <f t="shared" si="30"/>
        <v>#DIV/0!</v>
      </c>
      <c r="AH224" s="6" t="e">
        <f t="shared" si="31"/>
        <v>#DIV/0!</v>
      </c>
      <c r="AK224" s="6" t="e">
        <f t="shared" si="32"/>
        <v>#DIV/0!</v>
      </c>
      <c r="AN224" s="6" t="e">
        <f t="shared" si="33"/>
        <v>#DIV/0!</v>
      </c>
      <c r="AQ224" s="6" t="e">
        <f t="shared" si="34"/>
        <v>#DIV/0!</v>
      </c>
      <c r="AR224" s="4"/>
      <c r="AT224" s="6" t="e">
        <f t="shared" si="35"/>
        <v>#DIV/0!</v>
      </c>
      <c r="AW224" s="6"/>
    </row>
    <row r="225" spans="20:49" x14ac:dyDescent="0.35">
      <c r="T225" s="4">
        <v>37741</v>
      </c>
      <c r="U225">
        <v>1592.1959999999999</v>
      </c>
      <c r="V225" s="6">
        <f t="shared" si="27"/>
        <v>7.8484767346690028E-3</v>
      </c>
      <c r="W225" s="4">
        <v>37741</v>
      </c>
      <c r="X225">
        <v>2204.85</v>
      </c>
      <c r="Y225" s="6">
        <f t="shared" si="28"/>
        <v>8.1434267320213381E-3</v>
      </c>
      <c r="Z225" s="4">
        <v>37741</v>
      </c>
      <c r="AA225">
        <v>91.82</v>
      </c>
      <c r="AB225" s="6">
        <f t="shared" si="29"/>
        <v>2.0448988664147467E-2</v>
      </c>
      <c r="AE225" s="6" t="e">
        <f t="shared" si="30"/>
        <v>#DIV/0!</v>
      </c>
      <c r="AH225" s="6" t="e">
        <f t="shared" si="31"/>
        <v>#DIV/0!</v>
      </c>
      <c r="AK225" s="6" t="e">
        <f t="shared" si="32"/>
        <v>#DIV/0!</v>
      </c>
      <c r="AN225" s="6" t="e">
        <f t="shared" si="33"/>
        <v>#DIV/0!</v>
      </c>
      <c r="AQ225" s="6" t="e">
        <f t="shared" si="34"/>
        <v>#DIV/0!</v>
      </c>
      <c r="AR225" s="4"/>
      <c r="AT225" s="6" t="e">
        <f t="shared" si="35"/>
        <v>#DIV/0!</v>
      </c>
      <c r="AW225" s="6"/>
    </row>
    <row r="226" spans="20:49" x14ac:dyDescent="0.35">
      <c r="T226" s="4">
        <v>37711</v>
      </c>
      <c r="U226">
        <v>1579.797</v>
      </c>
      <c r="V226" s="6">
        <f t="shared" si="27"/>
        <v>-4.6376848272411614E-4</v>
      </c>
      <c r="W226" s="4">
        <v>37711</v>
      </c>
      <c r="X226">
        <v>2187.04</v>
      </c>
      <c r="Y226" s="6">
        <f t="shared" si="28"/>
        <v>-4.7282507292609431E-3</v>
      </c>
      <c r="Z226" s="4">
        <v>37711</v>
      </c>
      <c r="AA226">
        <v>89.98</v>
      </c>
      <c r="AB226" s="6">
        <f t="shared" si="29"/>
        <v>-5.3738563466189916E-2</v>
      </c>
      <c r="AE226" s="6" t="e">
        <f t="shared" si="30"/>
        <v>#DIV/0!</v>
      </c>
      <c r="AH226" s="6" t="e">
        <f t="shared" si="31"/>
        <v>#DIV/0!</v>
      </c>
      <c r="AK226" s="6" t="e">
        <f t="shared" si="32"/>
        <v>#DIV/0!</v>
      </c>
      <c r="AN226" s="6" t="e">
        <f t="shared" si="33"/>
        <v>#DIV/0!</v>
      </c>
      <c r="AQ226" s="6" t="e">
        <f t="shared" si="34"/>
        <v>#DIV/0!</v>
      </c>
      <c r="AR226" s="4"/>
      <c r="AT226" s="6" t="e">
        <f t="shared" si="35"/>
        <v>#DIV/0!</v>
      </c>
      <c r="AW226" s="6"/>
    </row>
    <row r="227" spans="20:49" x14ac:dyDescent="0.35">
      <c r="T227" s="4">
        <v>37680</v>
      </c>
      <c r="U227">
        <v>1580.53</v>
      </c>
      <c r="V227" s="6">
        <f t="shared" si="27"/>
        <v>8.4457724241734505E-3</v>
      </c>
      <c r="W227" s="4">
        <v>37680</v>
      </c>
      <c r="X227">
        <v>2197.4299999999998</v>
      </c>
      <c r="Y227" s="6">
        <f t="shared" si="28"/>
        <v>1.6570981814480738E-2</v>
      </c>
      <c r="Z227" s="4">
        <v>37680</v>
      </c>
      <c r="AA227">
        <v>95.09</v>
      </c>
      <c r="AB227" s="6">
        <f t="shared" si="29"/>
        <v>-3.0386458651983174E-2</v>
      </c>
      <c r="AE227" s="6" t="e">
        <f t="shared" si="30"/>
        <v>#DIV/0!</v>
      </c>
      <c r="AH227" s="6" t="e">
        <f t="shared" si="31"/>
        <v>#DIV/0!</v>
      </c>
      <c r="AK227" s="6" t="e">
        <f t="shared" si="32"/>
        <v>#DIV/0!</v>
      </c>
      <c r="AN227" s="6" t="e">
        <f t="shared" si="33"/>
        <v>#DIV/0!</v>
      </c>
      <c r="AQ227" s="6" t="e">
        <f t="shared" si="34"/>
        <v>#DIV/0!</v>
      </c>
      <c r="AR227" s="4"/>
      <c r="AT227" s="6" t="e">
        <f t="shared" si="35"/>
        <v>#DIV/0!</v>
      </c>
      <c r="AW227" s="6"/>
    </row>
    <row r="228" spans="20:49" x14ac:dyDescent="0.35">
      <c r="T228" s="4">
        <v>37652</v>
      </c>
      <c r="U228">
        <v>1567.2929999999999</v>
      </c>
      <c r="V228" s="6">
        <f t="shared" si="27"/>
        <v>0.10441422377436105</v>
      </c>
      <c r="W228" s="4">
        <v>37652</v>
      </c>
      <c r="X228">
        <v>2161.61</v>
      </c>
      <c r="Y228" s="6">
        <f t="shared" si="28"/>
        <v>8.5996061172404131E-2</v>
      </c>
      <c r="Z228" s="4">
        <v>37652</v>
      </c>
      <c r="AA228">
        <v>98.07</v>
      </c>
      <c r="AB228" s="6">
        <f t="shared" si="29"/>
        <v>1.1448019801980193E-2</v>
      </c>
      <c r="AE228" s="6" t="e">
        <f t="shared" si="30"/>
        <v>#DIV/0!</v>
      </c>
      <c r="AH228" s="6" t="e">
        <f t="shared" si="31"/>
        <v>#DIV/0!</v>
      </c>
      <c r="AK228" s="6" t="e">
        <f t="shared" si="32"/>
        <v>#DIV/0!</v>
      </c>
      <c r="AN228" s="6" t="e">
        <f t="shared" si="33"/>
        <v>#DIV/0!</v>
      </c>
      <c r="AQ228" s="6" t="e">
        <f t="shared" si="34"/>
        <v>#DIV/0!</v>
      </c>
      <c r="AR228" s="4"/>
      <c r="AT228" s="6" t="e">
        <f t="shared" si="35"/>
        <v>#DIV/0!</v>
      </c>
      <c r="AW228" s="6"/>
    </row>
    <row r="229" spans="20:49" x14ac:dyDescent="0.35">
      <c r="T229" s="4">
        <v>37621</v>
      </c>
      <c r="U229">
        <v>1419.117</v>
      </c>
      <c r="V229" s="6">
        <f t="shared" si="27"/>
        <v>-5.3518167751573968E-2</v>
      </c>
      <c r="W229" s="4">
        <v>37621</v>
      </c>
      <c r="X229">
        <v>1990.44</v>
      </c>
      <c r="Y229" s="6">
        <f t="shared" si="28"/>
        <v>4.3223950062107906E-2</v>
      </c>
      <c r="Z229" s="4">
        <v>37621</v>
      </c>
      <c r="AA229">
        <v>96.96</v>
      </c>
      <c r="AB229" s="6">
        <f t="shared" si="29"/>
        <v>-4.1707847400672196E-2</v>
      </c>
      <c r="AE229" s="6" t="e">
        <f t="shared" si="30"/>
        <v>#DIV/0!</v>
      </c>
      <c r="AH229" s="6" t="e">
        <f t="shared" si="31"/>
        <v>#DIV/0!</v>
      </c>
      <c r="AK229" s="6" t="e">
        <f t="shared" si="32"/>
        <v>#DIV/0!</v>
      </c>
      <c r="AN229" s="6" t="e">
        <f t="shared" si="33"/>
        <v>#DIV/0!</v>
      </c>
      <c r="AQ229" s="6" t="e">
        <f t="shared" si="34"/>
        <v>#DIV/0!</v>
      </c>
      <c r="AR229" s="4"/>
      <c r="AT229" s="6" t="e">
        <f t="shared" si="35"/>
        <v>#DIV/0!</v>
      </c>
      <c r="AW229" s="6"/>
    </row>
    <row r="230" spans="20:49" x14ac:dyDescent="0.35">
      <c r="T230" s="4">
        <v>37589</v>
      </c>
      <c r="U230">
        <v>1499.36</v>
      </c>
      <c r="V230" s="6">
        <f t="shared" si="27"/>
        <v>-4.7982480480072552E-2</v>
      </c>
      <c r="W230" s="4">
        <v>37589</v>
      </c>
      <c r="X230">
        <v>1907.97</v>
      </c>
      <c r="Y230" s="6">
        <f t="shared" si="28"/>
        <v>4.2065594363581739E-2</v>
      </c>
      <c r="Z230" s="4">
        <v>37589</v>
      </c>
      <c r="AA230">
        <v>101.18</v>
      </c>
      <c r="AB230" s="6">
        <f t="shared" si="29"/>
        <v>9.8349978289188039E-2</v>
      </c>
      <c r="AE230" s="6" t="e">
        <f t="shared" si="30"/>
        <v>#DIV/0!</v>
      </c>
      <c r="AH230" s="6" t="e">
        <f t="shared" si="31"/>
        <v>#DIV/0!</v>
      </c>
      <c r="AK230" s="6" t="e">
        <f t="shared" si="32"/>
        <v>#DIV/0!</v>
      </c>
      <c r="AN230" s="6" t="e">
        <f t="shared" si="33"/>
        <v>#DIV/0!</v>
      </c>
      <c r="AQ230" s="6" t="e">
        <f t="shared" si="34"/>
        <v>#DIV/0!</v>
      </c>
      <c r="AR230" s="4"/>
      <c r="AT230" s="6" t="e">
        <f t="shared" si="35"/>
        <v>#DIV/0!</v>
      </c>
      <c r="AW230" s="6"/>
    </row>
    <row r="231" spans="20:49" x14ac:dyDescent="0.35">
      <c r="T231" s="4">
        <v>37560</v>
      </c>
      <c r="U231">
        <v>1574.9290000000001</v>
      </c>
      <c r="V231" s="6">
        <f t="shared" si="27"/>
        <v>-4.5776902882368291E-2</v>
      </c>
      <c r="W231" s="4">
        <v>37560</v>
      </c>
      <c r="X231">
        <v>1830.95</v>
      </c>
      <c r="Y231" s="6">
        <f t="shared" si="28"/>
        <v>-3.134588932388107E-2</v>
      </c>
      <c r="Z231" s="4">
        <v>37560</v>
      </c>
      <c r="AA231">
        <v>92.12</v>
      </c>
      <c r="AB231" s="6">
        <f t="shared" si="29"/>
        <v>1.655263738689031E-2</v>
      </c>
      <c r="AE231" s="6" t="e">
        <f t="shared" si="30"/>
        <v>#DIV/0!</v>
      </c>
      <c r="AH231" s="6" t="e">
        <f t="shared" si="31"/>
        <v>#DIV/0!</v>
      </c>
      <c r="AK231" s="6" t="e">
        <f t="shared" si="32"/>
        <v>#DIV/0!</v>
      </c>
      <c r="AN231" s="6" t="e">
        <f t="shared" si="33"/>
        <v>#DIV/0!</v>
      </c>
      <c r="AQ231" s="6" t="e">
        <f t="shared" si="34"/>
        <v>#DIV/0!</v>
      </c>
      <c r="AR231" s="4"/>
      <c r="AT231" s="6" t="e">
        <f t="shared" si="35"/>
        <v>#DIV/0!</v>
      </c>
      <c r="AW231" s="6"/>
    </row>
    <row r="232" spans="20:49" x14ac:dyDescent="0.35">
      <c r="T232" s="4">
        <v>37529</v>
      </c>
      <c r="U232">
        <v>1650.4829999999999</v>
      </c>
      <c r="V232" s="6">
        <f t="shared" si="27"/>
        <v>-5.1088801295201006E-2</v>
      </c>
      <c r="W232" s="4">
        <v>37529</v>
      </c>
      <c r="X232">
        <v>1890.2</v>
      </c>
      <c r="Y232" s="6">
        <f t="shared" si="28"/>
        <v>-1.7378601914089541E-2</v>
      </c>
      <c r="Z232" s="4">
        <v>37529</v>
      </c>
      <c r="AA232">
        <v>90.62</v>
      </c>
      <c r="AB232" s="6">
        <f t="shared" si="29"/>
        <v>-0.13497518136693396</v>
      </c>
      <c r="AE232" s="6" t="e">
        <f t="shared" si="30"/>
        <v>#DIV/0!</v>
      </c>
      <c r="AH232" s="6" t="e">
        <f t="shared" si="31"/>
        <v>#DIV/0!</v>
      </c>
      <c r="AK232" s="6" t="e">
        <f t="shared" si="32"/>
        <v>#DIV/0!</v>
      </c>
      <c r="AN232" s="6" t="e">
        <f t="shared" si="33"/>
        <v>#DIV/0!</v>
      </c>
      <c r="AQ232" s="6" t="e">
        <f t="shared" si="34"/>
        <v>#DIV/0!</v>
      </c>
      <c r="AR232" s="4"/>
      <c r="AT232" s="6" t="e">
        <f t="shared" si="35"/>
        <v>#DIV/0!</v>
      </c>
      <c r="AW232" s="6"/>
    </row>
    <row r="233" spans="20:49" x14ac:dyDescent="0.35">
      <c r="T233" s="4">
        <v>37498</v>
      </c>
      <c r="U233">
        <v>1739.3440000000001</v>
      </c>
      <c r="V233" s="6">
        <f t="shared" si="27"/>
        <v>9.1572041836640132E-3</v>
      </c>
      <c r="W233" s="4">
        <v>37498</v>
      </c>
      <c r="X233">
        <v>1923.63</v>
      </c>
      <c r="Y233" s="6">
        <f t="shared" si="28"/>
        <v>-6.0039091131199554E-2</v>
      </c>
      <c r="Z233" s="4">
        <v>37498</v>
      </c>
      <c r="AA233">
        <v>104.76</v>
      </c>
      <c r="AB233" s="6">
        <f t="shared" si="29"/>
        <v>-1.7352968764656172E-2</v>
      </c>
      <c r="AE233" s="6" t="e">
        <f t="shared" si="30"/>
        <v>#DIV/0!</v>
      </c>
      <c r="AH233" s="6" t="e">
        <f t="shared" si="31"/>
        <v>#DIV/0!</v>
      </c>
      <c r="AK233" s="6" t="e">
        <f t="shared" si="32"/>
        <v>#DIV/0!</v>
      </c>
      <c r="AN233" s="6" t="e">
        <f t="shared" si="33"/>
        <v>#DIV/0!</v>
      </c>
      <c r="AQ233" s="6" t="e">
        <f t="shared" si="34"/>
        <v>#DIV/0!</v>
      </c>
      <c r="AR233" s="4"/>
      <c r="AT233" s="6" t="e">
        <f t="shared" si="35"/>
        <v>#DIV/0!</v>
      </c>
      <c r="AW233" s="6"/>
    </row>
    <row r="234" spans="20:49" x14ac:dyDescent="0.35">
      <c r="T234" s="4">
        <v>37468</v>
      </c>
      <c r="U234">
        <v>1723.5609999999999</v>
      </c>
      <c r="V234" s="6">
        <f t="shared" si="27"/>
        <v>-4.773583519202905E-2</v>
      </c>
      <c r="W234" s="4">
        <v>37468</v>
      </c>
      <c r="X234">
        <v>2046.5</v>
      </c>
      <c r="Y234" s="6">
        <f t="shared" si="28"/>
        <v>-5.5776763757330192E-2</v>
      </c>
      <c r="Z234" s="4">
        <v>37468</v>
      </c>
      <c r="AA234">
        <v>106.61</v>
      </c>
      <c r="AB234" s="6">
        <f t="shared" si="29"/>
        <v>-5.69659442724458E-2</v>
      </c>
      <c r="AE234" s="6" t="e">
        <f t="shared" si="30"/>
        <v>#DIV/0!</v>
      </c>
      <c r="AH234" s="6" t="e">
        <f t="shared" si="31"/>
        <v>#DIV/0!</v>
      </c>
      <c r="AK234" s="6" t="e">
        <f t="shared" si="32"/>
        <v>#DIV/0!</v>
      </c>
      <c r="AN234" s="6" t="e">
        <f t="shared" si="33"/>
        <v>#DIV/0!</v>
      </c>
      <c r="AQ234" s="6" t="e">
        <f t="shared" si="34"/>
        <v>#DIV/0!</v>
      </c>
      <c r="AR234" s="4"/>
      <c r="AT234" s="6" t="e">
        <f t="shared" si="35"/>
        <v>#DIV/0!</v>
      </c>
      <c r="AW234" s="6"/>
    </row>
    <row r="235" spans="20:49" x14ac:dyDescent="0.35">
      <c r="T235" s="4">
        <v>37435</v>
      </c>
      <c r="U235">
        <v>1809.961</v>
      </c>
      <c r="V235" s="6">
        <f t="shared" si="27"/>
        <v>0.14422690318746764</v>
      </c>
      <c r="W235" s="4">
        <v>37435</v>
      </c>
      <c r="X235">
        <v>2167.39</v>
      </c>
      <c r="Y235" s="6">
        <f t="shared" si="28"/>
        <v>1.726743640289119E-2</v>
      </c>
      <c r="Z235" s="4">
        <v>37435</v>
      </c>
      <c r="AA235">
        <v>113.05</v>
      </c>
      <c r="AB235" s="6">
        <f t="shared" si="29"/>
        <v>-5.5871053950225472E-2</v>
      </c>
      <c r="AE235" s="6" t="e">
        <f t="shared" si="30"/>
        <v>#DIV/0!</v>
      </c>
      <c r="AH235" s="6" t="e">
        <f t="shared" si="31"/>
        <v>#DIV/0!</v>
      </c>
      <c r="AK235" s="6" t="e">
        <f t="shared" si="32"/>
        <v>#DIV/0!</v>
      </c>
      <c r="AN235" s="6" t="e">
        <f t="shared" si="33"/>
        <v>#DIV/0!</v>
      </c>
      <c r="AQ235" s="6" t="e">
        <f t="shared" si="34"/>
        <v>#DIV/0!</v>
      </c>
      <c r="AR235" s="4"/>
      <c r="AT235" s="6" t="e">
        <f t="shared" si="35"/>
        <v>#DIV/0!</v>
      </c>
      <c r="AW235" s="6"/>
    </row>
    <row r="236" spans="20:49" x14ac:dyDescent="0.35">
      <c r="T236" s="4">
        <v>37407</v>
      </c>
      <c r="U236">
        <v>1581.82</v>
      </c>
      <c r="V236" s="6">
        <f t="shared" si="27"/>
        <v>-9.1964289814606442E-2</v>
      </c>
      <c r="W236" s="4">
        <v>37407</v>
      </c>
      <c r="X236">
        <v>2130.6</v>
      </c>
      <c r="Y236" s="6">
        <f t="shared" si="28"/>
        <v>3.6934652578709343E-2</v>
      </c>
      <c r="Z236" s="4">
        <v>37407</v>
      </c>
      <c r="AA236">
        <v>119.74</v>
      </c>
      <c r="AB236" s="6">
        <f t="shared" si="29"/>
        <v>-2.3407552401924839E-2</v>
      </c>
      <c r="AE236" s="6" t="e">
        <f t="shared" si="30"/>
        <v>#DIV/0!</v>
      </c>
      <c r="AH236" s="6" t="e">
        <f t="shared" si="31"/>
        <v>#DIV/0!</v>
      </c>
      <c r="AK236" s="6" t="e">
        <f t="shared" si="32"/>
        <v>#DIV/0!</v>
      </c>
      <c r="AN236" s="6" t="e">
        <f t="shared" si="33"/>
        <v>#DIV/0!</v>
      </c>
      <c r="AQ236" s="6" t="e">
        <f t="shared" si="34"/>
        <v>#DIV/0!</v>
      </c>
      <c r="AR236" s="4"/>
      <c r="AT236" s="6" t="e">
        <f t="shared" si="35"/>
        <v>#DIV/0!</v>
      </c>
      <c r="AW236" s="6"/>
    </row>
    <row r="237" spans="20:49" x14ac:dyDescent="0.35">
      <c r="T237" s="4">
        <v>37376</v>
      </c>
      <c r="U237">
        <v>1742.0239999999999</v>
      </c>
      <c r="V237" s="6">
        <f t="shared" si="27"/>
        <v>4.1479861512588076E-2</v>
      </c>
      <c r="W237" s="4">
        <v>37376</v>
      </c>
      <c r="X237">
        <v>2054.71</v>
      </c>
      <c r="Y237" s="6">
        <f t="shared" si="28"/>
        <v>9.8393367048542936E-3</v>
      </c>
      <c r="Z237" s="4">
        <v>37376</v>
      </c>
      <c r="AA237">
        <v>122.61</v>
      </c>
      <c r="AB237" s="6">
        <f t="shared" si="29"/>
        <v>3.4508943638204552E-2</v>
      </c>
      <c r="AE237" s="6" t="e">
        <f t="shared" si="30"/>
        <v>#DIV/0!</v>
      </c>
      <c r="AH237" s="6" t="e">
        <f t="shared" si="31"/>
        <v>#DIV/0!</v>
      </c>
      <c r="AK237" s="6" t="e">
        <f t="shared" si="32"/>
        <v>#DIV/0!</v>
      </c>
      <c r="AN237" s="6" t="e">
        <f t="shared" si="33"/>
        <v>#DIV/0!</v>
      </c>
      <c r="AQ237" s="6" t="e">
        <f t="shared" si="34"/>
        <v>#DIV/0!</v>
      </c>
      <c r="AR237" s="4"/>
      <c r="AT237" s="6" t="e">
        <f t="shared" si="35"/>
        <v>#DIV/0!</v>
      </c>
      <c r="AW237" s="6"/>
    </row>
    <row r="238" spans="20:49" x14ac:dyDescent="0.35">
      <c r="T238" s="4">
        <v>37344</v>
      </c>
      <c r="U238">
        <v>1672.643</v>
      </c>
      <c r="V238" s="6">
        <f t="shared" si="27"/>
        <v>5.1855666926385227E-2</v>
      </c>
      <c r="W238" s="4">
        <v>37344</v>
      </c>
      <c r="X238">
        <v>2034.69</v>
      </c>
      <c r="Y238" s="6">
        <f t="shared" si="28"/>
        <v>1.3317064667944923E-2</v>
      </c>
      <c r="Z238" s="4">
        <v>37344</v>
      </c>
      <c r="AA238">
        <v>118.52</v>
      </c>
      <c r="AB238" s="6">
        <f t="shared" si="29"/>
        <v>8.2275591270203549E-2</v>
      </c>
      <c r="AE238" s="6" t="e">
        <f t="shared" si="30"/>
        <v>#DIV/0!</v>
      </c>
      <c r="AH238" s="6" t="e">
        <f t="shared" si="31"/>
        <v>#DIV/0!</v>
      </c>
      <c r="AK238" s="6" t="e">
        <f t="shared" si="32"/>
        <v>#DIV/0!</v>
      </c>
      <c r="AN238" s="6" t="e">
        <f t="shared" si="33"/>
        <v>#DIV/0!</v>
      </c>
      <c r="AQ238" s="6" t="e">
        <f t="shared" si="34"/>
        <v>#DIV/0!</v>
      </c>
      <c r="AR238" s="4"/>
      <c r="AT238" s="6" t="e">
        <f t="shared" si="35"/>
        <v>#DIV/0!</v>
      </c>
      <c r="AW238" s="6"/>
    </row>
    <row r="239" spans="20:49" x14ac:dyDescent="0.35">
      <c r="T239" s="4">
        <v>37315</v>
      </c>
      <c r="U239">
        <v>1590.183</v>
      </c>
      <c r="V239" s="6">
        <f t="shared" si="27"/>
        <v>2.2572457640470233E-2</v>
      </c>
      <c r="W239" s="4">
        <v>37315</v>
      </c>
      <c r="X239">
        <v>2007.95</v>
      </c>
      <c r="Y239" s="6">
        <f t="shared" si="28"/>
        <v>4.9107609354427477E-2</v>
      </c>
      <c r="Z239" s="4">
        <v>37315</v>
      </c>
      <c r="AA239">
        <v>109.51</v>
      </c>
      <c r="AB239" s="6">
        <f t="shared" si="29"/>
        <v>1.921317474839963E-3</v>
      </c>
      <c r="AE239" s="6" t="e">
        <f t="shared" si="30"/>
        <v>#DIV/0!</v>
      </c>
      <c r="AH239" s="6" t="e">
        <f t="shared" si="31"/>
        <v>#DIV/0!</v>
      </c>
      <c r="AK239" s="6" t="e">
        <f t="shared" si="32"/>
        <v>#DIV/0!</v>
      </c>
      <c r="AN239" s="6" t="e">
        <f t="shared" si="33"/>
        <v>#DIV/0!</v>
      </c>
      <c r="AQ239" s="6" t="e">
        <f t="shared" si="34"/>
        <v>#DIV/0!</v>
      </c>
      <c r="AR239" s="4"/>
      <c r="AT239" s="6" t="e">
        <f t="shared" si="35"/>
        <v>#DIV/0!</v>
      </c>
      <c r="AW239" s="6"/>
    </row>
    <row r="240" spans="20:49" x14ac:dyDescent="0.35">
      <c r="T240" s="4">
        <v>37287</v>
      </c>
      <c r="U240">
        <v>1555.0809999999999</v>
      </c>
      <c r="V240" s="6">
        <f t="shared" si="27"/>
        <v>-9.1945243938685292E-2</v>
      </c>
      <c r="W240" s="4">
        <v>37287</v>
      </c>
      <c r="X240">
        <v>1913.96</v>
      </c>
      <c r="Y240" s="6">
        <f t="shared" si="28"/>
        <v>8.8869293130422439E-2</v>
      </c>
      <c r="Z240" s="4">
        <v>37287</v>
      </c>
      <c r="AA240">
        <v>109.3</v>
      </c>
      <c r="AB240" s="6">
        <f t="shared" si="29"/>
        <v>-0.13040019094597821</v>
      </c>
      <c r="AE240" s="6" t="e">
        <f t="shared" si="30"/>
        <v>#DIV/0!</v>
      </c>
      <c r="AH240" s="6" t="e">
        <f t="shared" si="31"/>
        <v>#DIV/0!</v>
      </c>
      <c r="AK240" s="6" t="e">
        <f t="shared" si="32"/>
        <v>#DIV/0!</v>
      </c>
      <c r="AN240" s="6" t="e">
        <f t="shared" si="33"/>
        <v>#DIV/0!</v>
      </c>
      <c r="AQ240" s="6" t="e">
        <f t="shared" si="34"/>
        <v>#DIV/0!</v>
      </c>
      <c r="AR240" s="4"/>
      <c r="AT240" s="6" t="e">
        <f t="shared" si="35"/>
        <v>#DIV/0!</v>
      </c>
      <c r="AW240" s="6"/>
    </row>
    <row r="241" spans="20:49" x14ac:dyDescent="0.35">
      <c r="T241" s="4">
        <v>37256</v>
      </c>
      <c r="U241">
        <v>1712.5409999999999</v>
      </c>
      <c r="V241" s="6">
        <f t="shared" si="27"/>
        <v>-6.051097104907012E-2</v>
      </c>
      <c r="W241" s="4">
        <v>37256</v>
      </c>
      <c r="X241">
        <v>1757.75</v>
      </c>
      <c r="Y241" s="6">
        <f t="shared" si="28"/>
        <v>-1.791800292766867E-2</v>
      </c>
      <c r="Z241" s="4">
        <v>37256</v>
      </c>
      <c r="AA241">
        <v>125.69</v>
      </c>
      <c r="AB241" s="6" t="e">
        <f t="shared" si="29"/>
        <v>#DIV/0!</v>
      </c>
      <c r="AE241" s="6" t="e">
        <f t="shared" si="30"/>
        <v>#DIV/0!</v>
      </c>
      <c r="AH241" s="6" t="e">
        <f t="shared" si="31"/>
        <v>#DIV/0!</v>
      </c>
      <c r="AK241" s="6" t="e">
        <f t="shared" si="32"/>
        <v>#DIV/0!</v>
      </c>
      <c r="AN241" s="6" t="e">
        <f t="shared" si="33"/>
        <v>#DIV/0!</v>
      </c>
      <c r="AQ241" s="6" t="e">
        <f t="shared" si="34"/>
        <v>#DIV/0!</v>
      </c>
      <c r="AR241" s="4"/>
      <c r="AT241" s="6" t="e">
        <f t="shared" si="35"/>
        <v>#DIV/0!</v>
      </c>
      <c r="AW241" s="6"/>
    </row>
    <row r="242" spans="20:49" x14ac:dyDescent="0.35">
      <c r="T242" s="4">
        <v>37225</v>
      </c>
      <c r="U242">
        <v>1822.8430000000001</v>
      </c>
      <c r="V242" s="6">
        <f t="shared" si="27"/>
        <v>3.4322256299099817E-2</v>
      </c>
      <c r="W242" s="4">
        <v>37225</v>
      </c>
      <c r="X242">
        <v>1789.82</v>
      </c>
      <c r="Y242" s="6">
        <f t="shared" si="28"/>
        <v>-4.0485916776566197E-2</v>
      </c>
      <c r="AB242" s="6" t="e">
        <f t="shared" si="29"/>
        <v>#DIV/0!</v>
      </c>
      <c r="AE242" s="6" t="e">
        <f t="shared" si="30"/>
        <v>#DIV/0!</v>
      </c>
      <c r="AH242" s="6" t="e">
        <f t="shared" si="31"/>
        <v>#DIV/0!</v>
      </c>
      <c r="AK242" s="6" t="e">
        <f t="shared" si="32"/>
        <v>#DIV/0!</v>
      </c>
      <c r="AN242" s="6" t="e">
        <f t="shared" si="33"/>
        <v>#DIV/0!</v>
      </c>
      <c r="AQ242" s="6" t="e">
        <f t="shared" si="34"/>
        <v>#DIV/0!</v>
      </c>
      <c r="AR242" s="4"/>
      <c r="AT242" s="6" t="e">
        <f t="shared" si="35"/>
        <v>#DIV/0!</v>
      </c>
      <c r="AW242" s="6"/>
    </row>
    <row r="243" spans="20:49" x14ac:dyDescent="0.35">
      <c r="T243" s="4">
        <v>37195</v>
      </c>
      <c r="U243">
        <v>1762.355</v>
      </c>
      <c r="V243" s="6">
        <f t="shared" si="27"/>
        <v>-4.4426310395870472E-2</v>
      </c>
      <c r="W243" s="4">
        <v>37195</v>
      </c>
      <c r="X243">
        <v>1865.34</v>
      </c>
      <c r="Y243" s="6">
        <f t="shared" si="28"/>
        <v>8.5156140922418133E-2</v>
      </c>
      <c r="AB243" s="6" t="e">
        <f t="shared" si="29"/>
        <v>#DIV/0!</v>
      </c>
      <c r="AE243" s="6" t="e">
        <f t="shared" si="30"/>
        <v>#DIV/0!</v>
      </c>
      <c r="AH243" s="6" t="e">
        <f t="shared" si="31"/>
        <v>#DIV/0!</v>
      </c>
      <c r="AK243" s="6" t="e">
        <f t="shared" si="32"/>
        <v>#DIV/0!</v>
      </c>
      <c r="AN243" s="6" t="e">
        <f t="shared" si="33"/>
        <v>#DIV/0!</v>
      </c>
      <c r="AQ243" s="6" t="e">
        <f t="shared" si="34"/>
        <v>#DIV/0!</v>
      </c>
      <c r="AR243" s="4"/>
      <c r="AT243" s="6" t="e">
        <f t="shared" si="35"/>
        <v>#DIV/0!</v>
      </c>
      <c r="AW243" s="6"/>
    </row>
    <row r="244" spans="20:49" x14ac:dyDescent="0.35">
      <c r="T244" s="4">
        <v>37162</v>
      </c>
      <c r="U244">
        <v>1844.29</v>
      </c>
      <c r="V244" s="6">
        <f t="shared" si="27"/>
        <v>-3.7642908950496545E-2</v>
      </c>
      <c r="W244" s="4">
        <v>37162</v>
      </c>
      <c r="X244">
        <v>1718.96</v>
      </c>
      <c r="Y244" s="6">
        <f t="shared" si="28"/>
        <v>-5.6289082015273197E-2</v>
      </c>
      <c r="AB244" s="6" t="e">
        <f t="shared" si="29"/>
        <v>#DIV/0!</v>
      </c>
      <c r="AE244" s="6" t="e">
        <f t="shared" si="30"/>
        <v>#DIV/0!</v>
      </c>
      <c r="AH244" s="6" t="e">
        <f t="shared" si="31"/>
        <v>#DIV/0!</v>
      </c>
      <c r="AK244" s="6" t="e">
        <f t="shared" si="32"/>
        <v>#DIV/0!</v>
      </c>
      <c r="AN244" s="6" t="e">
        <f t="shared" si="33"/>
        <v>#DIV/0!</v>
      </c>
      <c r="AQ244" s="6" t="e">
        <f t="shared" si="34"/>
        <v>#DIV/0!</v>
      </c>
      <c r="AR244" s="4"/>
      <c r="AT244" s="6" t="e">
        <f t="shared" si="35"/>
        <v>#DIV/0!</v>
      </c>
      <c r="AW244" s="6"/>
    </row>
    <row r="245" spans="20:49" x14ac:dyDescent="0.35">
      <c r="T245" s="4">
        <v>37134</v>
      </c>
      <c r="U245">
        <v>1916.43</v>
      </c>
      <c r="V245" s="6">
        <f t="shared" si="27"/>
        <v>-4.4807229924518778E-2</v>
      </c>
      <c r="W245" s="4">
        <v>37134</v>
      </c>
      <c r="X245">
        <v>1821.49</v>
      </c>
      <c r="Y245" s="6">
        <f t="shared" si="28"/>
        <v>-8.1215636822194195E-2</v>
      </c>
      <c r="AB245" s="6" t="e">
        <f t="shared" si="29"/>
        <v>#DIV/0!</v>
      </c>
      <c r="AE245" s="6" t="e">
        <f t="shared" si="30"/>
        <v>#DIV/0!</v>
      </c>
      <c r="AH245" s="6" t="e">
        <f t="shared" si="31"/>
        <v>#DIV/0!</v>
      </c>
      <c r="AK245" s="6" t="e">
        <f t="shared" si="32"/>
        <v>#DIV/0!</v>
      </c>
      <c r="AN245" s="6" t="e">
        <f t="shared" si="33"/>
        <v>#DIV/0!</v>
      </c>
      <c r="AQ245" s="6" t="e">
        <f t="shared" si="34"/>
        <v>#DIV/0!</v>
      </c>
      <c r="AR245" s="4"/>
      <c r="AT245" s="6" t="e">
        <f t="shared" si="35"/>
        <v>#DIV/0!</v>
      </c>
      <c r="AW245" s="6"/>
    </row>
    <row r="246" spans="20:49" x14ac:dyDescent="0.35">
      <c r="T246" s="4">
        <v>37103</v>
      </c>
      <c r="U246">
        <v>2006.328</v>
      </c>
      <c r="V246" s="6">
        <f t="shared" si="27"/>
        <v>-0.13145710831158361</v>
      </c>
      <c r="W246" s="4">
        <v>37103</v>
      </c>
      <c r="X246">
        <v>1982.5</v>
      </c>
      <c r="Y246" s="6">
        <f t="shared" si="28"/>
        <v>-0.14195318721650912</v>
      </c>
      <c r="AB246" s="6" t="e">
        <f t="shared" si="29"/>
        <v>#DIV/0!</v>
      </c>
      <c r="AE246" s="6" t="e">
        <f t="shared" si="30"/>
        <v>#DIV/0!</v>
      </c>
      <c r="AH246" s="6" t="e">
        <f t="shared" si="31"/>
        <v>#DIV/0!</v>
      </c>
      <c r="AK246" s="6" t="e">
        <f t="shared" si="32"/>
        <v>#DIV/0!</v>
      </c>
      <c r="AN246" s="6" t="e">
        <f t="shared" si="33"/>
        <v>#DIV/0!</v>
      </c>
      <c r="AQ246" s="6" t="e">
        <f t="shared" si="34"/>
        <v>#DIV/0!</v>
      </c>
      <c r="AR246" s="4"/>
      <c r="AT246" s="6" t="e">
        <f t="shared" si="35"/>
        <v>#DIV/0!</v>
      </c>
      <c r="AW246" s="6"/>
    </row>
    <row r="247" spans="20:49" x14ac:dyDescent="0.35">
      <c r="T247" s="4">
        <v>37071</v>
      </c>
      <c r="U247">
        <v>2309.9929999999999</v>
      </c>
      <c r="V247" s="6">
        <f t="shared" si="27"/>
        <v>4.4731804848097134E-3</v>
      </c>
      <c r="W247" s="4">
        <v>37071</v>
      </c>
      <c r="X247">
        <v>2310.48</v>
      </c>
      <c r="Y247" s="6">
        <f t="shared" si="28"/>
        <v>-1.0653603727048553E-2</v>
      </c>
      <c r="AB247" s="6" t="e">
        <f t="shared" si="29"/>
        <v>#DIV/0!</v>
      </c>
      <c r="AE247" s="6" t="e">
        <f t="shared" si="30"/>
        <v>#DIV/0!</v>
      </c>
      <c r="AH247" s="6" t="e">
        <f t="shared" si="31"/>
        <v>#DIV/0!</v>
      </c>
      <c r="AK247" s="6" t="e">
        <f t="shared" si="32"/>
        <v>#DIV/0!</v>
      </c>
      <c r="AN247" s="6" t="e">
        <f t="shared" si="33"/>
        <v>#DIV/0!</v>
      </c>
      <c r="AQ247" s="6" t="e">
        <f t="shared" si="34"/>
        <v>#DIV/0!</v>
      </c>
      <c r="AR247" s="4"/>
      <c r="AT247" s="6" t="e">
        <f t="shared" si="35"/>
        <v>#DIV/0!</v>
      </c>
      <c r="AW247" s="6"/>
    </row>
    <row r="248" spans="20:49" x14ac:dyDescent="0.35">
      <c r="T248" s="4">
        <v>37042</v>
      </c>
      <c r="U248">
        <v>2299.7060000000001</v>
      </c>
      <c r="V248" s="6">
        <f t="shared" si="27"/>
        <v>3.8482970766128236E-2</v>
      </c>
      <c r="W248" s="4">
        <v>37042</v>
      </c>
      <c r="X248">
        <v>2335.36</v>
      </c>
      <c r="Y248" s="6">
        <f t="shared" si="28"/>
        <v>0.13220792568818918</v>
      </c>
      <c r="AB248" s="6" t="e">
        <f t="shared" si="29"/>
        <v>#DIV/0!</v>
      </c>
      <c r="AE248" s="6" t="e">
        <f t="shared" si="30"/>
        <v>#DIV/0!</v>
      </c>
      <c r="AH248" s="6" t="e">
        <f t="shared" si="31"/>
        <v>#DIV/0!</v>
      </c>
      <c r="AK248" s="6" t="e">
        <f t="shared" si="32"/>
        <v>#DIV/0!</v>
      </c>
      <c r="AN248" s="6" t="e">
        <f t="shared" si="33"/>
        <v>#DIV/0!</v>
      </c>
      <c r="AQ248" s="6" t="e">
        <f t="shared" si="34"/>
        <v>#DIV/0!</v>
      </c>
      <c r="AR248" s="4"/>
      <c r="AT248" s="6" t="e">
        <f t="shared" si="35"/>
        <v>#DIV/0!</v>
      </c>
      <c r="AW248" s="6"/>
    </row>
    <row r="249" spans="20:49" x14ac:dyDescent="0.35">
      <c r="T249" s="4">
        <v>37011</v>
      </c>
      <c r="U249">
        <v>2214.4859999999999</v>
      </c>
      <c r="V249" s="6">
        <f t="shared" si="27"/>
        <v>-9.3918166572936791E-5</v>
      </c>
      <c r="W249" s="4">
        <v>37011</v>
      </c>
      <c r="X249">
        <v>2062.66</v>
      </c>
      <c r="Y249" s="6">
        <f t="shared" si="28"/>
        <v>0.13633283568111315</v>
      </c>
      <c r="AB249" s="6" t="e">
        <f t="shared" si="29"/>
        <v>#DIV/0!</v>
      </c>
      <c r="AE249" s="6" t="e">
        <f t="shared" si="30"/>
        <v>#DIV/0!</v>
      </c>
      <c r="AH249" s="6" t="e">
        <f t="shared" si="31"/>
        <v>#DIV/0!</v>
      </c>
      <c r="AK249" s="6" t="e">
        <f t="shared" si="32"/>
        <v>#DIV/0!</v>
      </c>
      <c r="AN249" s="6" t="e">
        <f t="shared" si="33"/>
        <v>#DIV/0!</v>
      </c>
      <c r="AQ249" s="6" t="e">
        <f t="shared" si="34"/>
        <v>#DIV/0!</v>
      </c>
      <c r="AR249" s="4"/>
      <c r="AT249" s="6" t="e">
        <f t="shared" si="35"/>
        <v>#DIV/0!</v>
      </c>
      <c r="AW249" s="6"/>
    </row>
    <row r="250" spans="20:49" x14ac:dyDescent="0.35">
      <c r="T250" s="4">
        <v>36980</v>
      </c>
      <c r="U250">
        <v>2214.694</v>
      </c>
      <c r="V250" s="6">
        <f t="shared" si="27"/>
        <v>7.0127432822709654E-2</v>
      </c>
      <c r="W250" s="4">
        <v>36980</v>
      </c>
      <c r="X250">
        <v>1815.19</v>
      </c>
      <c r="Y250" s="6">
        <f t="shared" si="28"/>
        <v>3.0724512745699093E-3</v>
      </c>
      <c r="AB250" s="6" t="e">
        <f t="shared" si="29"/>
        <v>#DIV/0!</v>
      </c>
      <c r="AE250" s="6" t="e">
        <f t="shared" si="30"/>
        <v>#DIV/0!</v>
      </c>
      <c r="AH250" s="6" t="e">
        <f t="shared" si="31"/>
        <v>#DIV/0!</v>
      </c>
      <c r="AK250" s="6" t="e">
        <f t="shared" si="32"/>
        <v>#DIV/0!</v>
      </c>
      <c r="AN250" s="6" t="e">
        <f t="shared" si="33"/>
        <v>#DIV/0!</v>
      </c>
      <c r="AQ250" s="6" t="e">
        <f t="shared" si="34"/>
        <v>#DIV/0!</v>
      </c>
      <c r="AR250" s="4"/>
      <c r="AT250" s="6" t="e">
        <f t="shared" si="35"/>
        <v>#DIV/0!</v>
      </c>
      <c r="AW250" s="6"/>
    </row>
    <row r="251" spans="20:49" x14ac:dyDescent="0.35">
      <c r="T251" s="4">
        <v>36950</v>
      </c>
      <c r="U251">
        <v>2069.5610000000001</v>
      </c>
      <c r="V251" s="6">
        <f t="shared" si="27"/>
        <v>-5.2917449967874626E-2</v>
      </c>
      <c r="W251" s="4">
        <v>36950</v>
      </c>
      <c r="X251">
        <v>1809.63</v>
      </c>
      <c r="Y251" s="6">
        <f t="shared" si="28"/>
        <v>0.13937894299422016</v>
      </c>
      <c r="AB251" s="6" t="e">
        <f t="shared" si="29"/>
        <v>#DIV/0!</v>
      </c>
      <c r="AE251" s="6" t="e">
        <f t="shared" si="30"/>
        <v>#DIV/0!</v>
      </c>
      <c r="AH251" s="6" t="e">
        <f t="shared" si="31"/>
        <v>#DIV/0!</v>
      </c>
      <c r="AK251" s="6" t="e">
        <f t="shared" si="32"/>
        <v>#DIV/0!</v>
      </c>
      <c r="AN251" s="6" t="e">
        <f t="shared" si="33"/>
        <v>#DIV/0!</v>
      </c>
      <c r="AQ251" s="6" t="e">
        <f t="shared" si="34"/>
        <v>#DIV/0!</v>
      </c>
      <c r="AR251" s="4"/>
      <c r="AT251" s="6" t="e">
        <f t="shared" si="35"/>
        <v>#DIV/0!</v>
      </c>
      <c r="AW251" s="6"/>
    </row>
    <row r="252" spans="20:49" x14ac:dyDescent="0.35">
      <c r="T252" s="4">
        <v>36922</v>
      </c>
      <c r="U252">
        <v>2185.1959999999999</v>
      </c>
      <c r="V252" s="6">
        <f t="shared" si="27"/>
        <v>-3.2758949414746193E-3</v>
      </c>
      <c r="W252" s="4">
        <v>36922</v>
      </c>
      <c r="X252">
        <v>1588.26</v>
      </c>
      <c r="Y252" s="6">
        <f t="shared" si="28"/>
        <v>-2.2085670482042765E-2</v>
      </c>
      <c r="AB252" s="6" t="e">
        <f t="shared" si="29"/>
        <v>#DIV/0!</v>
      </c>
      <c r="AE252" s="6" t="e">
        <f t="shared" si="30"/>
        <v>#DIV/0!</v>
      </c>
      <c r="AH252" s="6" t="e">
        <f t="shared" si="31"/>
        <v>#DIV/0!</v>
      </c>
      <c r="AK252" s="6" t="e">
        <f t="shared" si="32"/>
        <v>#DIV/0!</v>
      </c>
      <c r="AN252" s="6" t="e">
        <f t="shared" si="33"/>
        <v>#DIV/0!</v>
      </c>
      <c r="AQ252" s="6" t="e">
        <f t="shared" si="34"/>
        <v>#DIV/0!</v>
      </c>
      <c r="AR252" s="4"/>
      <c r="AT252" s="6" t="e">
        <f t="shared" si="35"/>
        <v>#DIV/0!</v>
      </c>
      <c r="AW252" s="6"/>
    </row>
    <row r="253" spans="20:49" x14ac:dyDescent="0.35">
      <c r="T253" s="4">
        <v>36889</v>
      </c>
      <c r="U253">
        <v>2192.3780000000002</v>
      </c>
      <c r="V253" s="6">
        <f t="shared" si="27"/>
        <v>-8.0486968950060792E-4</v>
      </c>
      <c r="W253" s="4">
        <v>36889</v>
      </c>
      <c r="X253">
        <v>1624.13</v>
      </c>
      <c r="Y253" s="6">
        <f t="shared" si="28"/>
        <v>1.4979752024797536E-2</v>
      </c>
      <c r="AB253" s="6" t="e">
        <f t="shared" si="29"/>
        <v>#DIV/0!</v>
      </c>
      <c r="AE253" s="6" t="e">
        <f t="shared" si="30"/>
        <v>#DIV/0!</v>
      </c>
      <c r="AH253" s="6" t="e">
        <f t="shared" si="31"/>
        <v>#DIV/0!</v>
      </c>
      <c r="AK253" s="6" t="e">
        <f t="shared" si="32"/>
        <v>#DIV/0!</v>
      </c>
      <c r="AN253" s="6" t="e">
        <f t="shared" si="33"/>
        <v>#DIV/0!</v>
      </c>
      <c r="AQ253" s="6" t="e">
        <f t="shared" si="34"/>
        <v>#DIV/0!</v>
      </c>
      <c r="AR253" s="4"/>
      <c r="AT253" s="6" t="e">
        <f t="shared" si="35"/>
        <v>#DIV/0!</v>
      </c>
      <c r="AW253" s="6"/>
    </row>
    <row r="254" spans="20:49" x14ac:dyDescent="0.35">
      <c r="T254" s="4">
        <v>36860</v>
      </c>
      <c r="U254">
        <v>2194.1439999999998</v>
      </c>
      <c r="V254" s="6">
        <f t="shared" si="27"/>
        <v>5.5563039052306896E-2</v>
      </c>
      <c r="W254" s="4">
        <v>36860</v>
      </c>
      <c r="X254">
        <v>1600.16</v>
      </c>
      <c r="Y254" s="6">
        <f t="shared" si="28"/>
        <v>-0.10651508721774283</v>
      </c>
      <c r="AB254" s="6" t="e">
        <f t="shared" si="29"/>
        <v>#DIV/0!</v>
      </c>
      <c r="AE254" s="6" t="e">
        <f t="shared" si="30"/>
        <v>#DIV/0!</v>
      </c>
      <c r="AH254" s="6" t="e">
        <f t="shared" si="31"/>
        <v>#DIV/0!</v>
      </c>
      <c r="AK254" s="6" t="e">
        <f t="shared" si="32"/>
        <v>#DIV/0!</v>
      </c>
      <c r="AN254" s="6" t="e">
        <f t="shared" si="33"/>
        <v>#DIV/0!</v>
      </c>
      <c r="AQ254" s="6" t="e">
        <f t="shared" si="34"/>
        <v>#DIV/0!</v>
      </c>
      <c r="AR254" s="4"/>
      <c r="AT254" s="6" t="e">
        <f t="shared" si="35"/>
        <v>#DIV/0!</v>
      </c>
      <c r="AW254" s="6"/>
    </row>
    <row r="255" spans="20:49" x14ac:dyDescent="0.35">
      <c r="T255" s="4">
        <v>36830</v>
      </c>
      <c r="U255">
        <v>2078.6480000000001</v>
      </c>
      <c r="V255" s="6">
        <f t="shared" si="27"/>
        <v>2.5801879622812142E-2</v>
      </c>
      <c r="W255" s="4">
        <v>36830</v>
      </c>
      <c r="X255">
        <v>1790.92</v>
      </c>
      <c r="Y255" s="6">
        <f t="shared" si="28"/>
        <v>-7.3334540656611394E-2</v>
      </c>
      <c r="AB255" s="6" t="e">
        <f t="shared" si="29"/>
        <v>#DIV/0!</v>
      </c>
      <c r="AE255" s="6" t="e">
        <f t="shared" si="30"/>
        <v>#DIV/0!</v>
      </c>
      <c r="AH255" s="6" t="e">
        <f t="shared" si="31"/>
        <v>#DIV/0!</v>
      </c>
      <c r="AK255" s="6" t="e">
        <f t="shared" si="32"/>
        <v>#DIV/0!</v>
      </c>
      <c r="AN255" s="6" t="e">
        <f t="shared" si="33"/>
        <v>#DIV/0!</v>
      </c>
      <c r="AQ255" s="6" t="e">
        <f t="shared" si="34"/>
        <v>#DIV/0!</v>
      </c>
      <c r="AR255" s="4"/>
      <c r="AT255" s="6" t="e">
        <f t="shared" si="35"/>
        <v>#DIV/0!</v>
      </c>
      <c r="AW255" s="6"/>
    </row>
    <row r="256" spans="20:49" x14ac:dyDescent="0.35">
      <c r="T256" s="4">
        <v>36798</v>
      </c>
      <c r="U256">
        <v>2026.364</v>
      </c>
      <c r="V256" s="6">
        <f t="shared" si="27"/>
        <v>-5.4870623090316414E-2</v>
      </c>
      <c r="W256" s="4">
        <v>36798</v>
      </c>
      <c r="X256">
        <v>1932.65</v>
      </c>
      <c r="Y256" s="6">
        <f t="shared" si="28"/>
        <v>-0.12222096059952306</v>
      </c>
      <c r="AB256" s="6" t="e">
        <f t="shared" si="29"/>
        <v>#DIV/0!</v>
      </c>
      <c r="AE256" s="6" t="e">
        <f t="shared" si="30"/>
        <v>#DIV/0!</v>
      </c>
      <c r="AH256" s="6" t="e">
        <f t="shared" si="31"/>
        <v>#DIV/0!</v>
      </c>
      <c r="AK256" s="6" t="e">
        <f t="shared" si="32"/>
        <v>#DIV/0!</v>
      </c>
      <c r="AN256" s="6" t="e">
        <f t="shared" si="33"/>
        <v>#DIV/0!</v>
      </c>
      <c r="AQ256" s="6" t="e">
        <f t="shared" si="34"/>
        <v>#DIV/0!</v>
      </c>
      <c r="AR256" s="4"/>
      <c r="AT256" s="6" t="e">
        <f t="shared" si="35"/>
        <v>#DIV/0!</v>
      </c>
      <c r="AW256" s="6"/>
    </row>
    <row r="257" spans="20:49" x14ac:dyDescent="0.35">
      <c r="T257" s="4">
        <v>36769</v>
      </c>
      <c r="U257">
        <v>2144.0070000000001</v>
      </c>
      <c r="V257" s="6">
        <f t="shared" si="27"/>
        <v>-1.8747375507091803E-3</v>
      </c>
      <c r="W257" s="4">
        <v>36769</v>
      </c>
      <c r="X257">
        <v>2201.75</v>
      </c>
      <c r="Y257" s="6">
        <f t="shared" si="28"/>
        <v>-4.2601880452430487E-3</v>
      </c>
      <c r="AB257" s="6" t="e">
        <f t="shared" si="29"/>
        <v>#DIV/0!</v>
      </c>
      <c r="AE257" s="6" t="e">
        <f t="shared" si="30"/>
        <v>#DIV/0!</v>
      </c>
      <c r="AH257" s="6" t="e">
        <f t="shared" si="31"/>
        <v>#DIV/0!</v>
      </c>
      <c r="AK257" s="6" t="e">
        <f t="shared" si="32"/>
        <v>#DIV/0!</v>
      </c>
      <c r="AN257" s="6" t="e">
        <f t="shared" si="33"/>
        <v>#DIV/0!</v>
      </c>
      <c r="AQ257" s="6" t="e">
        <f t="shared" si="34"/>
        <v>#DIV/0!</v>
      </c>
      <c r="AR257" s="4"/>
      <c r="AT257" s="6" t="e">
        <f t="shared" si="35"/>
        <v>#DIV/0!</v>
      </c>
      <c r="AW257" s="6"/>
    </row>
    <row r="258" spans="20:49" x14ac:dyDescent="0.35">
      <c r="T258" s="4">
        <v>36738</v>
      </c>
      <c r="U258">
        <v>2148.0340000000001</v>
      </c>
      <c r="V258" s="6">
        <f t="shared" si="27"/>
        <v>4.8999925281914374E-2</v>
      </c>
      <c r="W258" s="4">
        <v>36738</v>
      </c>
      <c r="X258">
        <v>2211.17</v>
      </c>
      <c r="Y258" s="6">
        <f t="shared" si="28"/>
        <v>0.1613592793928412</v>
      </c>
      <c r="AB258" s="6" t="e">
        <f t="shared" si="29"/>
        <v>#DIV/0!</v>
      </c>
      <c r="AE258" s="6" t="e">
        <f t="shared" si="30"/>
        <v>#DIV/0!</v>
      </c>
      <c r="AH258" s="6" t="e">
        <f t="shared" si="31"/>
        <v>#DIV/0!</v>
      </c>
      <c r="AK258" s="6" t="e">
        <f t="shared" si="32"/>
        <v>#DIV/0!</v>
      </c>
      <c r="AN258" s="6" t="e">
        <f t="shared" si="33"/>
        <v>#DIV/0!</v>
      </c>
      <c r="AQ258" s="6" t="e">
        <f t="shared" si="34"/>
        <v>#DIV/0!</v>
      </c>
      <c r="AR258" s="4"/>
      <c r="AT258" s="6" t="e">
        <f t="shared" si="35"/>
        <v>#DIV/0!</v>
      </c>
      <c r="AW258" s="6"/>
    </row>
    <row r="259" spans="20:49" x14ac:dyDescent="0.35">
      <c r="T259" s="4">
        <v>36707</v>
      </c>
      <c r="U259">
        <v>2047.6969999999999</v>
      </c>
      <c r="V259" s="6">
        <f t="shared" si="27"/>
        <v>1.7729401970651357E-2</v>
      </c>
      <c r="W259" s="4">
        <v>36707</v>
      </c>
      <c r="X259">
        <v>1903.95</v>
      </c>
      <c r="Y259" s="6">
        <f t="shared" si="28"/>
        <v>0.12333398233534522</v>
      </c>
      <c r="AB259" s="6" t="e">
        <f t="shared" si="29"/>
        <v>#DIV/0!</v>
      </c>
      <c r="AE259" s="6" t="e">
        <f t="shared" si="30"/>
        <v>#DIV/0!</v>
      </c>
      <c r="AH259" s="6" t="e">
        <f t="shared" si="31"/>
        <v>#DIV/0!</v>
      </c>
      <c r="AK259" s="6" t="e">
        <f t="shared" si="32"/>
        <v>#DIV/0!</v>
      </c>
      <c r="AN259" s="6" t="e">
        <f t="shared" si="33"/>
        <v>#DIV/0!</v>
      </c>
      <c r="AQ259" s="6" t="e">
        <f t="shared" si="34"/>
        <v>#DIV/0!</v>
      </c>
      <c r="AR259" s="4"/>
      <c r="AT259" s="6" t="e">
        <f t="shared" si="35"/>
        <v>#DIV/0!</v>
      </c>
      <c r="AW259" s="6"/>
    </row>
    <row r="260" spans="20:49" x14ac:dyDescent="0.35">
      <c r="T260" s="4">
        <v>36677</v>
      </c>
      <c r="U260">
        <v>2012.0250000000001</v>
      </c>
      <c r="V260" s="6">
        <f t="shared" ref="V260:V263" si="36">(U260-U261)/U261</f>
        <v>2.9766642014673522E-2</v>
      </c>
      <c r="W260" s="4">
        <v>36677</v>
      </c>
      <c r="X260">
        <v>1694.91</v>
      </c>
      <c r="Y260" s="6">
        <f t="shared" ref="Y260:Y263" si="37">(X260-X261)/X261</f>
        <v>7.7193428453398605E-2</v>
      </c>
      <c r="AB260" s="6" t="e">
        <f t="shared" ref="AB260:AB263" si="38">(AA260-AA261)/AA261</f>
        <v>#DIV/0!</v>
      </c>
      <c r="AE260" s="6" t="e">
        <f t="shared" ref="AE260:AE263" si="39">(AD260-AD261)/AD261</f>
        <v>#DIV/0!</v>
      </c>
      <c r="AH260" s="6" t="e">
        <f t="shared" ref="AH260:AH263" si="40">(AG260-AG261)/AG261</f>
        <v>#DIV/0!</v>
      </c>
      <c r="AK260" s="6" t="e">
        <f t="shared" ref="AK260:AK263" si="41">(AJ260-AJ261)/AJ261</f>
        <v>#DIV/0!</v>
      </c>
      <c r="AN260" s="6" t="e">
        <f t="shared" ref="AN260:AN263" si="42">(AM260-AM261)/AM261</f>
        <v>#DIV/0!</v>
      </c>
      <c r="AQ260" s="6" t="e">
        <f t="shared" ref="AQ260:AQ263" si="43">(AP260-AP261)/AP261</f>
        <v>#DIV/0!</v>
      </c>
      <c r="AR260" s="4"/>
      <c r="AT260" s="6" t="e">
        <f t="shared" ref="AT260:AT263" si="44">(AS260-AS261)/AS261</f>
        <v>#DIV/0!</v>
      </c>
      <c r="AW260" s="6"/>
    </row>
    <row r="261" spans="20:49" x14ac:dyDescent="0.35">
      <c r="T261" s="4">
        <v>36644</v>
      </c>
      <c r="U261">
        <v>1953.865</v>
      </c>
      <c r="V261" s="6">
        <f t="shared" si="36"/>
        <v>1.9974932149231441E-2</v>
      </c>
      <c r="W261" s="4">
        <v>36644</v>
      </c>
      <c r="X261">
        <v>1573.45</v>
      </c>
      <c r="Y261" s="6">
        <f t="shared" si="37"/>
        <v>3.875912697888749E-2</v>
      </c>
      <c r="AB261" s="6" t="e">
        <f t="shared" si="38"/>
        <v>#DIV/0!</v>
      </c>
      <c r="AE261" s="6" t="e">
        <f t="shared" si="39"/>
        <v>#DIV/0!</v>
      </c>
      <c r="AH261" s="6" t="e">
        <f t="shared" si="40"/>
        <v>#DIV/0!</v>
      </c>
      <c r="AK261" s="6" t="e">
        <f t="shared" si="41"/>
        <v>#DIV/0!</v>
      </c>
      <c r="AN261" s="6" t="e">
        <f t="shared" si="42"/>
        <v>#DIV/0!</v>
      </c>
      <c r="AQ261" s="6" t="e">
        <f t="shared" si="43"/>
        <v>#DIV/0!</v>
      </c>
      <c r="AR261" s="4"/>
      <c r="AT261" s="6" t="e">
        <f t="shared" si="44"/>
        <v>#DIV/0!</v>
      </c>
      <c r="AW261" s="6"/>
    </row>
    <row r="262" spans="20:49" x14ac:dyDescent="0.35">
      <c r="T262" s="4">
        <v>36616</v>
      </c>
      <c r="U262">
        <v>1915.6010000000001</v>
      </c>
      <c r="V262" s="6">
        <f t="shared" si="36"/>
        <v>4.9603549670122538E-2</v>
      </c>
      <c r="W262" s="4">
        <v>36616</v>
      </c>
      <c r="X262">
        <v>1514.74</v>
      </c>
      <c r="Y262" s="6">
        <f t="shared" si="37"/>
        <v>4.1502220877624757E-2</v>
      </c>
      <c r="AB262" s="6" t="e">
        <f t="shared" si="38"/>
        <v>#DIV/0!</v>
      </c>
      <c r="AE262" s="6" t="e">
        <f t="shared" si="39"/>
        <v>#DIV/0!</v>
      </c>
      <c r="AH262" s="6" t="e">
        <f t="shared" si="40"/>
        <v>#DIV/0!</v>
      </c>
      <c r="AK262" s="6" t="e">
        <f t="shared" si="41"/>
        <v>#DIV/0!</v>
      </c>
      <c r="AN262" s="6" t="e">
        <f t="shared" si="42"/>
        <v>#DIV/0!</v>
      </c>
      <c r="AQ262" s="6" t="e">
        <f t="shared" si="43"/>
        <v>#DIV/0!</v>
      </c>
      <c r="AR262" s="4"/>
      <c r="AT262" s="6" t="e">
        <f t="shared" si="44"/>
        <v>#DIV/0!</v>
      </c>
      <c r="AW262" s="6"/>
    </row>
    <row r="263" spans="20:49" x14ac:dyDescent="0.35">
      <c r="T263" s="4">
        <v>36585</v>
      </c>
      <c r="U263">
        <v>1825.0709999999999</v>
      </c>
      <c r="V263" s="6">
        <f t="shared" si="36"/>
        <v>0.11862957578313285</v>
      </c>
      <c r="W263" s="4">
        <v>36585</v>
      </c>
      <c r="X263">
        <v>1454.38</v>
      </c>
      <c r="Y263" s="6">
        <f t="shared" si="37"/>
        <v>-0.20091206285541599</v>
      </c>
      <c r="AB263" s="6" t="e">
        <f t="shared" si="38"/>
        <v>#DIV/0!</v>
      </c>
      <c r="AE263" s="6" t="e">
        <f t="shared" si="39"/>
        <v>#DIV/0!</v>
      </c>
      <c r="AH263" s="6" t="e">
        <f t="shared" si="40"/>
        <v>#DIV/0!</v>
      </c>
      <c r="AK263" s="6" t="e">
        <f t="shared" si="41"/>
        <v>#DIV/0!</v>
      </c>
      <c r="AN263" s="6" t="e">
        <f t="shared" si="42"/>
        <v>#DIV/0!</v>
      </c>
      <c r="AQ263" s="6" t="e">
        <f t="shared" si="43"/>
        <v>#DIV/0!</v>
      </c>
      <c r="AR263" s="4"/>
      <c r="AT263" s="6" t="e">
        <f t="shared" si="44"/>
        <v>#DIV/0!</v>
      </c>
      <c r="AW263" s="6"/>
    </row>
    <row r="264" spans="20:49" x14ac:dyDescent="0.35">
      <c r="T264" s="4">
        <v>36556</v>
      </c>
      <c r="U264">
        <v>1631.5239999999999</v>
      </c>
      <c r="W264" s="4">
        <v>36556</v>
      </c>
      <c r="X264">
        <v>1820.05</v>
      </c>
    </row>
  </sheetData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AGF_Model</vt:lpstr>
      <vt:lpstr>AGF</vt:lpstr>
      <vt:lpstr>COF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2021-10-10T10:45:15Z</dcterms:created>
  <dcterms:modified xsi:type="dcterms:W3CDTF">2021-11-07T15:25:13Z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nicolas.buerkler@sim-research.ch</vt:lpwstr>
  </property>
  <property fmtid="{D5CDD505-2E9C-101B-9397-08002B2CF9AE}" pid="3" name="CDMCEIC_ownerFullName">
    <vt:lpwstr>Nicolas Buerkler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